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6800" windowHeight="7125"/>
  </bookViews>
  <sheets>
    <sheet name="CAP4" sheetId="1" r:id="rId1"/>
    <sheet name="Procurement Checklist" sheetId="3" r:id="rId2"/>
    <sheet name="Lists" sheetId="2" r:id="rId3"/>
  </sheets>
  <definedNames>
    <definedName name="AllocationValue" localSheetId="0">'CAP4'!#REF!</definedName>
    <definedName name="BudgetNo" localSheetId="0">'CAP4'!#REF!</definedName>
    <definedName name="By">Lists!$C$2:$C$16</definedName>
    <definedName name="CDName" localSheetId="0">'CAP4'!#REF!</definedName>
    <definedName name="DescriptionOfEquip" localSheetId="0">'CAP4'!#REF!</definedName>
    <definedName name="DMName" localSheetId="0">'CAP4'!#REF!</definedName>
    <definedName name="ReasonRequestingTQ2" localSheetId="0">'CAP4'!$A$21</definedName>
    <definedName name="STAJustifications">Lists!$A$2:$A$13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/>
  <c r="F62" i="1" l="1"/>
  <c r="E62" i="1"/>
  <c r="F61" i="1" l="1"/>
  <c r="F35" i="1" l="1"/>
  <c r="F60" i="1" l="1"/>
  <c r="F44" i="1"/>
  <c r="F43" i="1"/>
  <c r="F42" i="1"/>
  <c r="F41" i="1"/>
  <c r="F40" i="1"/>
  <c r="F39" i="1"/>
  <c r="F38" i="1"/>
  <c r="F37" i="1"/>
  <c r="F34" i="1"/>
  <c r="F31" i="1"/>
  <c r="F32" i="1"/>
</calcChain>
</file>

<file path=xl/sharedStrings.xml><?xml version="1.0" encoding="utf-8"?>
<sst xmlns="http://schemas.openxmlformats.org/spreadsheetml/2006/main" count="219" uniqueCount="201">
  <si>
    <t>     </t>
  </si>
  <si>
    <t>THIS CAP4 VALUE</t>
  </si>
  <si>
    <t>SUPPLIER</t>
  </si>
  <si>
    <t>PRICE INC VAT</t>
  </si>
  <si>
    <t>PROCUREMENT PROCESS</t>
  </si>
  <si>
    <t>SIGNATURE</t>
  </si>
  <si>
    <t>NEW/REPLACEMENT ASSET</t>
  </si>
  <si>
    <t>PRICE EX VAT</t>
  </si>
  <si>
    <t xml:space="preserve">£0 - £5,000                                                        </t>
  </si>
  <si>
    <t>MINIMUM 1 QUOTE ATTACHED</t>
  </si>
  <si>
    <t xml:space="preserve">£5,000 - £50,000                                            </t>
  </si>
  <si>
    <t>STA Justifications</t>
  </si>
  <si>
    <t>Other - Please specify below</t>
  </si>
  <si>
    <t>BY</t>
  </si>
  <si>
    <t>Trust Board</t>
  </si>
  <si>
    <t>Estates Programme</t>
  </si>
  <si>
    <t>IT Programme</t>
  </si>
  <si>
    <t xml:space="preserve">Charitable Fund Sources with Letter of Intent Documenting Financial Support (copy attached): </t>
  </si>
  <si>
    <t>Sole Source - No Alternative</t>
  </si>
  <si>
    <t>Only One to Meet Specification</t>
  </si>
  <si>
    <t>Like for Like Replacement</t>
  </si>
  <si>
    <t>Chief Executive Approval</t>
  </si>
  <si>
    <t>N/A</t>
  </si>
  <si>
    <t>Please enter the reason for STA</t>
  </si>
  <si>
    <t>Please enter the approving body</t>
  </si>
  <si>
    <t>Yes</t>
  </si>
  <si>
    <t>No</t>
  </si>
  <si>
    <t>New</t>
  </si>
  <si>
    <t>Replacement</t>
  </si>
  <si>
    <t>Please confirm Asset Status</t>
  </si>
  <si>
    <t>IP Investment Panel</t>
  </si>
  <si>
    <t>CSG Capital Steering Group</t>
  </si>
  <si>
    <t>DoF Director of Finance</t>
  </si>
  <si>
    <t>Other - specify in description</t>
  </si>
  <si>
    <t>RRP Rolling Replacement Programme</t>
  </si>
  <si>
    <t>CAPITAL PROCUREMENT AND INVESTMENT APPROVAL REPORT</t>
  </si>
  <si>
    <t>COMMERCIAL APPROVAL</t>
  </si>
  <si>
    <t>RELATED  CAP4s</t>
  </si>
  <si>
    <t>Pending</t>
  </si>
  <si>
    <t>Director of Finance/Deputy</t>
  </si>
  <si>
    <t>Chief Procurement Officer/Deputy</t>
  </si>
  <si>
    <t>Directorate Programme</t>
  </si>
  <si>
    <t>PLYMOUTH HOSPITALS NHS TRUST  CAP4</t>
  </si>
  <si>
    <t>Years</t>
  </si>
  <si>
    <t>2 years</t>
  </si>
  <si>
    <t>3 years</t>
  </si>
  <si>
    <t>4 years</t>
  </si>
  <si>
    <t>5 years</t>
  </si>
  <si>
    <t>7 years</t>
  </si>
  <si>
    <t>10 years</t>
  </si>
  <si>
    <t>YES</t>
  </si>
  <si>
    <t>DATE</t>
  </si>
  <si>
    <r>
      <t>Capital Accountant</t>
    </r>
    <r>
      <rPr>
        <u/>
        <sz val="8.5"/>
        <color theme="1"/>
        <rFont val="Calibri"/>
        <family val="2"/>
        <scheme val="minor"/>
      </rPr>
      <t xml:space="preserve"> </t>
    </r>
  </si>
  <si>
    <r>
      <t>Project Manager</t>
    </r>
    <r>
      <rPr>
        <u/>
        <sz val="8.5"/>
        <color theme="1"/>
        <rFont val="Calibri"/>
        <family val="2"/>
        <scheme val="minor"/>
      </rPr>
      <t xml:space="preserve"> </t>
    </r>
  </si>
  <si>
    <t>FUNDING APPROVED BY</t>
  </si>
  <si>
    <t>15 years</t>
  </si>
  <si>
    <t>FRAMEWORK</t>
  </si>
  <si>
    <t>Refurbishment</t>
  </si>
  <si>
    <t xml:space="preserve">Project Title </t>
  </si>
  <si>
    <t>CAP4 Number</t>
  </si>
  <si>
    <t>LIFE EXPECTANCY (Years)</t>
  </si>
  <si>
    <t>CERP</t>
  </si>
  <si>
    <t>VAT TREATMENT</t>
  </si>
  <si>
    <t>DETAILED DESCRIPTION OF PROJECT</t>
  </si>
  <si>
    <t>FRAMEWORK REFERENCE</t>
  </si>
  <si>
    <t>DIRECT CALL OFF / MINI COMPETITION</t>
  </si>
  <si>
    <t>Direct Call Off</t>
  </si>
  <si>
    <t>Mini Competition</t>
  </si>
  <si>
    <t>Requester</t>
  </si>
  <si>
    <t>Service Lead / Budget Holder</t>
  </si>
  <si>
    <t xml:space="preserve">DESCRIPTION </t>
  </si>
  <si>
    <t>INTERNAL PROJECT MANAGEMENT</t>
  </si>
  <si>
    <t>MINIMUM 3 QUOTES ATTACHED</t>
  </si>
  <si>
    <t>COST BREAKDOWN</t>
  </si>
  <si>
    <t>TOTAL CAPITAL</t>
  </si>
  <si>
    <t>VAT Recovery Code (if known)</t>
  </si>
  <si>
    <t>VAT treatment</t>
  </si>
  <si>
    <t>Full Recovery</t>
  </si>
  <si>
    <t>Partial Recovery</t>
  </si>
  <si>
    <t>No VAT Recovery</t>
  </si>
  <si>
    <t>Zero Rated / Outside Scope</t>
  </si>
  <si>
    <t>P21+/P22</t>
  </si>
  <si>
    <t>VAT Recovery Code</t>
  </si>
  <si>
    <r>
      <t xml:space="preserve">14 </t>
    </r>
    <r>
      <rPr>
        <sz val="11"/>
        <color theme="1"/>
        <rFont val="Calibri"/>
        <family val="2"/>
        <scheme val="minor"/>
      </rPr>
      <t>(IT Services)</t>
    </r>
  </si>
  <si>
    <r>
      <t xml:space="preserve">35 </t>
    </r>
    <r>
      <rPr>
        <sz val="11"/>
        <color theme="1"/>
        <rFont val="Calibri"/>
        <family val="2"/>
        <scheme val="minor"/>
      </rPr>
      <t>(Maintenance, repair &amp; cleaning of buildings)</t>
    </r>
  </si>
  <si>
    <r>
      <t xml:space="preserve">37 </t>
    </r>
    <r>
      <rPr>
        <sz val="11"/>
        <color theme="1"/>
        <rFont val="Calibri"/>
        <family val="2"/>
        <scheme val="minor"/>
      </rPr>
      <t>(Maintenance, repair &amp; cleaning of equipment)</t>
    </r>
  </si>
  <si>
    <r>
      <t xml:space="preserve">52 </t>
    </r>
    <r>
      <rPr>
        <sz val="11"/>
        <color theme="1"/>
        <rFont val="Calibri"/>
        <family val="2"/>
        <scheme val="minor"/>
      </rPr>
      <t>(Professional Advice)</t>
    </r>
  </si>
  <si>
    <r>
      <rPr>
        <b/>
        <sz val="11"/>
        <color theme="1"/>
        <rFont val="Calibri"/>
        <family val="2"/>
        <scheme val="minor"/>
      </rPr>
      <t xml:space="preserve">70 </t>
    </r>
    <r>
      <rPr>
        <sz val="11"/>
        <color theme="1"/>
        <rFont val="Calibri"/>
        <family val="2"/>
        <scheme val="minor"/>
      </rPr>
      <t>(Waste Disposal)</t>
    </r>
  </si>
  <si>
    <r>
      <t xml:space="preserve">21 </t>
    </r>
    <r>
      <rPr>
        <sz val="11"/>
        <color theme="1"/>
        <rFont val="Calibri"/>
        <family val="2"/>
        <scheme val="minor"/>
      </rPr>
      <t>(Estates maintenance)</t>
    </r>
  </si>
  <si>
    <r>
      <t xml:space="preserve">6 </t>
    </r>
    <r>
      <rPr>
        <sz val="11"/>
        <color theme="1"/>
        <rFont val="Calibri"/>
        <family val="2"/>
        <scheme val="minor"/>
      </rPr>
      <t>(Road Works)</t>
    </r>
  </si>
  <si>
    <t>COS Other</t>
  </si>
  <si>
    <r>
      <rPr>
        <b/>
        <sz val="11"/>
        <color theme="1"/>
        <rFont val="Calibri"/>
        <family val="2"/>
        <scheme val="minor"/>
      </rPr>
      <t xml:space="preserve">Staff Costs </t>
    </r>
    <r>
      <rPr>
        <sz val="11"/>
        <color theme="1"/>
        <rFont val="Calibri"/>
        <family val="2"/>
        <scheme val="minor"/>
      </rPr>
      <t>(Outside of Scope)</t>
    </r>
  </si>
  <si>
    <t>Business Activities</t>
  </si>
  <si>
    <t>Yes/No/N/A</t>
  </si>
  <si>
    <t>Trust Standard - Previously Trialled and evaluated for VFM</t>
  </si>
  <si>
    <t>Timescale Genuinely Precludes (Exceptional circumstances only)</t>
  </si>
  <si>
    <t>Sarah Treeby</t>
  </si>
  <si>
    <t>Andy McMinn</t>
  </si>
  <si>
    <t>Claire Bye</t>
  </si>
  <si>
    <t>Steven Carter</t>
  </si>
  <si>
    <t>Shaun Mann</t>
  </si>
  <si>
    <t>Neil Kemsley</t>
  </si>
  <si>
    <t>Ann James</t>
  </si>
  <si>
    <t>Chief Executive</t>
  </si>
  <si>
    <t>Alex Keast</t>
  </si>
  <si>
    <t>Brian Jones</t>
  </si>
  <si>
    <t>Jenny Waycott</t>
  </si>
  <si>
    <t>Andrea Wright</t>
  </si>
  <si>
    <r>
      <t xml:space="preserve">65 </t>
    </r>
    <r>
      <rPr>
        <sz val="11"/>
        <color theme="1"/>
        <rFont val="Calibri"/>
        <family val="2"/>
        <scheme val="minor"/>
      </rPr>
      <t>(Training)</t>
    </r>
  </si>
  <si>
    <t>Service Director</t>
  </si>
  <si>
    <t>BRAVO (LOCAL) TENDER REFERENCE</t>
  </si>
  <si>
    <t>BRAVO (OJEU) TENDER REFERENCE</t>
  </si>
  <si>
    <r>
      <t xml:space="preserve">TQ2 </t>
    </r>
    <r>
      <rPr>
        <sz val="10"/>
        <color theme="1"/>
        <rFont val="Calibri"/>
        <family val="2"/>
        <scheme val="minor"/>
      </rPr>
      <t>(Other than the lowest tender) Please enter the justification below</t>
    </r>
  </si>
  <si>
    <r>
      <t>STA</t>
    </r>
    <r>
      <rPr>
        <sz val="10"/>
        <color theme="1"/>
        <rFont val="Calibri"/>
        <family val="2"/>
        <scheme val="minor"/>
      </rPr>
      <t xml:space="preserve"> (Single Tender Action) Please enter the justification below</t>
    </r>
  </si>
  <si>
    <t>Please enter the reason for STA (drop down)</t>
  </si>
  <si>
    <t>Chief Executive (when required)</t>
  </si>
  <si>
    <t>Benchmarking</t>
  </si>
  <si>
    <t>Warranty</t>
  </si>
  <si>
    <t>Mark Lavery</t>
  </si>
  <si>
    <t>Jane Hornsby</t>
  </si>
  <si>
    <t>Internal contact</t>
  </si>
  <si>
    <t>Claire Haill</t>
  </si>
  <si>
    <t>Medical Physics (Radiation Protection)</t>
  </si>
  <si>
    <t>IM&amp;T</t>
  </si>
  <si>
    <t>Estates</t>
  </si>
  <si>
    <t>Phil Tarbuck</t>
  </si>
  <si>
    <t>Lee Pester</t>
  </si>
  <si>
    <t>Rob Loader</t>
  </si>
  <si>
    <t>Clinical team</t>
  </si>
  <si>
    <t>MEMS/End user</t>
  </si>
  <si>
    <t>SDU - Decontamination/Sterilization instructions</t>
  </si>
  <si>
    <t>Delivery/storage</t>
  </si>
  <si>
    <t>Comments</t>
  </si>
  <si>
    <t>Fire Safety</t>
  </si>
  <si>
    <t>Dale Mills</t>
  </si>
  <si>
    <t>Manual Handling</t>
  </si>
  <si>
    <t>Sarah Fishwick</t>
  </si>
  <si>
    <t>Various</t>
  </si>
  <si>
    <t>Negotiation</t>
  </si>
  <si>
    <t>Actioned?</t>
  </si>
  <si>
    <t>Actioned? (Procurement Checklist)</t>
  </si>
  <si>
    <t>Installation &amp; Commisioning</t>
  </si>
  <si>
    <t>Education/Training (MEMS &amp; Clinical)</t>
  </si>
  <si>
    <t>Infection Control</t>
  </si>
  <si>
    <t>Charitable funds</t>
  </si>
  <si>
    <t>REASON FOR VAT TREATMENT</t>
  </si>
  <si>
    <t xml:space="preserve">£50,000 – OJEU*                                                                     </t>
  </si>
  <si>
    <t xml:space="preserve">OJEU* </t>
  </si>
  <si>
    <t>* Please refer to procurement for current OJEU expenditure thresholds.</t>
  </si>
  <si>
    <t>DIRECT EMPLOYED LABOUR (DEL)</t>
  </si>
  <si>
    <t>INTERNAL COSTS</t>
  </si>
  <si>
    <t>EXTERNAL COSTS</t>
  </si>
  <si>
    <t>BUILDING/CONSTRUCTION</t>
  </si>
  <si>
    <t>EQUIPMENT (AND LOCATION IF KNOWN)</t>
  </si>
  <si>
    <t>PROCUREMENT CHECKLIST</t>
  </si>
  <si>
    <t>Environment User Group approval</t>
  </si>
  <si>
    <t xml:space="preserve">Consumables </t>
  </si>
  <si>
    <t xml:space="preserve">Maintenance </t>
  </si>
  <si>
    <t>Commercial terms (NHS T&amp;C's/JCT/NEC)</t>
  </si>
  <si>
    <t>Route to market</t>
  </si>
  <si>
    <t>Finance options</t>
  </si>
  <si>
    <t>Trials</t>
  </si>
  <si>
    <t>PAQ (Pre Acquisition Questionnaire)</t>
  </si>
  <si>
    <r>
      <t>PROCUREMENT NOTES</t>
    </r>
    <r>
      <rPr>
        <sz val="10"/>
        <color theme="1"/>
        <rFont val="Calibri"/>
        <family val="2"/>
        <scheme val="minor"/>
      </rPr>
      <t xml:space="preserve"> (complete checklist worksheet)</t>
    </r>
  </si>
  <si>
    <t>TOTAL SCHEME APPROVED ALLOCATION</t>
  </si>
  <si>
    <t>ASSOCIATED REV4(s)</t>
  </si>
  <si>
    <t>CONTRACT TYPE</t>
  </si>
  <si>
    <t>JCT Standard Building Contract 2016</t>
  </si>
  <si>
    <t>JCT Minor Works Building Contract 2016</t>
  </si>
  <si>
    <t>JCT Intermediate Building Contract 2016</t>
  </si>
  <si>
    <t>NHS Terms and Conditions - Supply of Goods</t>
  </si>
  <si>
    <t>NHS Terms and Conditions - Supply of Goods and Provision of Services</t>
  </si>
  <si>
    <t>NHS Terms and Conditions - Provision of Services</t>
  </si>
  <si>
    <t xml:space="preserve">P21+ </t>
  </si>
  <si>
    <t>P22</t>
  </si>
  <si>
    <t>SBS</t>
  </si>
  <si>
    <t xml:space="preserve">NHS Supply Chain </t>
  </si>
  <si>
    <t>CCS</t>
  </si>
  <si>
    <t>JCT Major Construction Project 2016</t>
  </si>
  <si>
    <t>JCT Design and Build Contract 2016</t>
  </si>
  <si>
    <t>JCT Repair and Maintenance Contract 2016</t>
  </si>
  <si>
    <t>Consumables</t>
  </si>
  <si>
    <t>Maintenance</t>
  </si>
  <si>
    <t>PROJECT/FINANCIAL APPROVAL</t>
  </si>
  <si>
    <t>TOTAL REVENUE</t>
  </si>
  <si>
    <t>Budget Holder</t>
  </si>
  <si>
    <t>Service Line Manager</t>
  </si>
  <si>
    <t>Care Group Manager</t>
  </si>
  <si>
    <t>Director of Finance</t>
  </si>
  <si>
    <t>TME</t>
  </si>
  <si>
    <t>&lt; £1,000</t>
  </si>
  <si>
    <t>&lt; £10,000</t>
  </si>
  <si>
    <t>&lt; £50,000</t>
  </si>
  <si>
    <t>&lt; £500,000</t>
  </si>
  <si>
    <t>&lt; £1,000,000</t>
  </si>
  <si>
    <t>&gt; £1,000,000</t>
  </si>
  <si>
    <t>REVENUE</t>
  </si>
  <si>
    <t>CAPITAL</t>
  </si>
  <si>
    <t>* IF SIGNIFICANT REVENUE CONSEQUENCES ARE NEEDED PLEASE COMPLETE A COMPLEMENTARY REV4</t>
  </si>
  <si>
    <t>CURRENT YEAR APPROVED ALLOCATION</t>
  </si>
  <si>
    <t>CONSULTANCY / DESIGN / COMMISSIONING,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</si>
</sst>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£&quot;* #,##0.00_);_(&quot;£&quot;* \(#,##0.00\);_(&quot;£&quot;* &quot;-&quot;??_);_(@_)"/>
    <numFmt numFmtId="165" formatCode="&quot;£&quot;#,##0.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u/>
      <sz val="8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4" fillId="0" borderId="0" xfId="0" applyFont="1"/>
    <xf numFmtId="165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right" vertical="center" wrapText="1"/>
    </xf>
    <xf numFmtId="165" fontId="7" fillId="0" borderId="1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/>
    </xf>
    <xf numFmtId="165" fontId="9" fillId="0" borderId="13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left" vertical="center" wrapText="1"/>
    </xf>
    <xf numFmtId="165" fontId="9" fillId="0" borderId="8" xfId="0" applyNumberFormat="1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 wrapText="1"/>
    </xf>
    <xf numFmtId="165" fontId="9" fillId="0" borderId="5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2" borderId="1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164" fontId="5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5" fillId="2" borderId="20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165" fontId="9" fillId="0" borderId="8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9" fillId="3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5" fillId="4" borderId="1" xfId="0" applyFont="1" applyFill="1" applyBorder="1"/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6" borderId="4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7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righ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28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102"/>
  <sheetViews>
    <sheetView tabSelected="1" topLeftCell="A56" zoomScaleNormal="100" workbookViewId="0">
      <selection activeCell="A72" sqref="A72"/>
    </sheetView>
  </sheetViews>
  <sheetFormatPr defaultRowHeight="15" x14ac:dyDescent="0.25"/>
  <cols>
    <col min="1" max="1" width="24.7109375" customWidth="1"/>
    <col min="2" max="2" width="12.85546875" customWidth="1"/>
    <col min="3" max="3" width="12.7109375" customWidth="1"/>
    <col min="4" max="7" width="24.85546875" customWidth="1"/>
  </cols>
  <sheetData>
    <row r="1" spans="1:7" ht="16.5" customHeight="1" x14ac:dyDescent="0.25">
      <c r="A1" s="110" t="s">
        <v>42</v>
      </c>
      <c r="B1" s="111"/>
      <c r="C1" s="111"/>
      <c r="D1" s="111"/>
      <c r="E1" s="111"/>
      <c r="F1" s="111"/>
      <c r="G1" s="112"/>
    </row>
    <row r="2" spans="1:7" ht="18.75" customHeight="1" thickBot="1" x14ac:dyDescent="0.3">
      <c r="A2" s="113" t="s">
        <v>35</v>
      </c>
      <c r="B2" s="114"/>
      <c r="C2" s="114"/>
      <c r="D2" s="114"/>
      <c r="E2" s="114"/>
      <c r="F2" s="114"/>
      <c r="G2" s="115"/>
    </row>
    <row r="3" spans="1:7" ht="34.5" customHeight="1" thickBot="1" x14ac:dyDescent="0.3">
      <c r="A3" s="35" t="s">
        <v>58</v>
      </c>
      <c r="B3" s="120"/>
      <c r="C3" s="121"/>
      <c r="D3" s="121"/>
      <c r="E3" s="122"/>
      <c r="F3" s="36" t="s">
        <v>59</v>
      </c>
      <c r="G3" s="14"/>
    </row>
    <row r="4" spans="1:7" ht="34.5" customHeight="1" x14ac:dyDescent="0.25">
      <c r="A4" s="10" t="s">
        <v>37</v>
      </c>
      <c r="B4" s="123" t="s">
        <v>0</v>
      </c>
      <c r="C4" s="124"/>
      <c r="D4" s="10" t="s">
        <v>199</v>
      </c>
      <c r="E4" s="16"/>
      <c r="F4" s="10" t="s">
        <v>1</v>
      </c>
      <c r="G4" s="11"/>
    </row>
    <row r="5" spans="1:7" ht="34.5" customHeight="1" x14ac:dyDescent="0.25">
      <c r="A5" s="38" t="s">
        <v>60</v>
      </c>
      <c r="B5" s="125"/>
      <c r="C5" s="126"/>
      <c r="D5" s="38" t="s">
        <v>164</v>
      </c>
      <c r="E5" s="56"/>
      <c r="F5" s="38" t="s">
        <v>62</v>
      </c>
      <c r="G5" s="37"/>
    </row>
    <row r="6" spans="1:7" ht="34.5" customHeight="1" x14ac:dyDescent="0.25">
      <c r="A6" s="15" t="s">
        <v>54</v>
      </c>
      <c r="B6" s="127"/>
      <c r="C6" s="128"/>
      <c r="D6" s="15" t="s">
        <v>6</v>
      </c>
      <c r="E6" s="55"/>
      <c r="F6" s="140" t="s">
        <v>145</v>
      </c>
      <c r="G6" s="137"/>
    </row>
    <row r="7" spans="1:7" ht="34.5" customHeight="1" x14ac:dyDescent="0.25">
      <c r="A7" s="15" t="s">
        <v>165</v>
      </c>
      <c r="B7" s="136"/>
      <c r="C7" s="136"/>
      <c r="D7" s="59" t="s">
        <v>166</v>
      </c>
      <c r="E7" s="57"/>
      <c r="F7" s="140"/>
      <c r="G7" s="138"/>
    </row>
    <row r="8" spans="1:7" ht="34.5" customHeight="1" x14ac:dyDescent="0.25">
      <c r="A8" s="141" t="s">
        <v>17</v>
      </c>
      <c r="B8" s="142"/>
      <c r="C8" s="142"/>
      <c r="D8" s="142"/>
      <c r="E8" s="58"/>
      <c r="F8" s="140"/>
      <c r="G8" s="139"/>
    </row>
    <row r="9" spans="1:7" ht="12" customHeight="1" x14ac:dyDescent="0.25">
      <c r="A9" s="119"/>
      <c r="B9" s="119"/>
      <c r="C9" s="119"/>
      <c r="D9" s="119"/>
      <c r="E9" s="119"/>
      <c r="F9" s="119"/>
      <c r="G9" s="119"/>
    </row>
    <row r="10" spans="1:7" ht="15" customHeight="1" x14ac:dyDescent="0.25">
      <c r="A10" s="116" t="s">
        <v>63</v>
      </c>
      <c r="B10" s="117"/>
      <c r="C10" s="117"/>
      <c r="D10" s="117"/>
      <c r="E10" s="117"/>
      <c r="F10" s="117"/>
      <c r="G10" s="118"/>
    </row>
    <row r="11" spans="1:7" ht="56.25" customHeight="1" x14ac:dyDescent="0.25">
      <c r="A11" s="73"/>
      <c r="B11" s="73"/>
      <c r="C11" s="73"/>
      <c r="D11" s="73"/>
      <c r="E11" s="73"/>
      <c r="F11" s="73"/>
      <c r="G11" s="73"/>
    </row>
    <row r="12" spans="1:7" ht="15" customHeight="1" x14ac:dyDescent="0.25">
      <c r="A12" s="116" t="s">
        <v>4</v>
      </c>
      <c r="B12" s="117"/>
      <c r="C12" s="117"/>
      <c r="D12" s="117"/>
      <c r="E12" s="117"/>
      <c r="F12" s="117"/>
      <c r="G12" s="118"/>
    </row>
    <row r="13" spans="1:7" x14ac:dyDescent="0.25">
      <c r="A13" s="130" t="s">
        <v>8</v>
      </c>
      <c r="B13" s="131"/>
      <c r="C13" s="74" t="s">
        <v>9</v>
      </c>
      <c r="D13" s="74"/>
      <c r="E13" s="74"/>
      <c r="F13" s="100"/>
      <c r="G13" s="100"/>
    </row>
    <row r="14" spans="1:7" x14ac:dyDescent="0.25">
      <c r="A14" s="130" t="s">
        <v>10</v>
      </c>
      <c r="B14" s="131"/>
      <c r="C14" s="74" t="s">
        <v>72</v>
      </c>
      <c r="D14" s="74"/>
      <c r="E14" s="74"/>
      <c r="F14" s="100"/>
      <c r="G14" s="100"/>
    </row>
    <row r="15" spans="1:7" x14ac:dyDescent="0.25">
      <c r="A15" s="130" t="s">
        <v>146</v>
      </c>
      <c r="B15" s="131"/>
      <c r="C15" s="74" t="s">
        <v>110</v>
      </c>
      <c r="D15" s="74"/>
      <c r="E15" s="74"/>
      <c r="F15" s="100"/>
      <c r="G15" s="100"/>
    </row>
    <row r="16" spans="1:7" x14ac:dyDescent="0.25">
      <c r="A16" s="130" t="s">
        <v>147</v>
      </c>
      <c r="B16" s="131"/>
      <c r="C16" s="74" t="s">
        <v>111</v>
      </c>
      <c r="D16" s="74"/>
      <c r="E16" s="74"/>
      <c r="F16" s="100"/>
      <c r="G16" s="100"/>
    </row>
    <row r="17" spans="1:8" x14ac:dyDescent="0.25">
      <c r="A17" s="132" t="s">
        <v>56</v>
      </c>
      <c r="B17" s="133"/>
      <c r="C17" s="74" t="s">
        <v>64</v>
      </c>
      <c r="D17" s="74"/>
      <c r="E17" s="74"/>
      <c r="F17" s="88"/>
      <c r="G17" s="89"/>
    </row>
    <row r="18" spans="1:8" x14ac:dyDescent="0.25">
      <c r="A18" s="134"/>
      <c r="B18" s="135"/>
      <c r="C18" s="74" t="s">
        <v>65</v>
      </c>
      <c r="D18" s="74"/>
      <c r="E18" s="74"/>
      <c r="F18" s="88"/>
      <c r="G18" s="89"/>
    </row>
    <row r="19" spans="1:8" ht="15.75" customHeight="1" x14ac:dyDescent="0.25">
      <c r="A19" s="129" t="s">
        <v>148</v>
      </c>
      <c r="B19" s="129"/>
      <c r="C19" s="129"/>
      <c r="D19" s="129"/>
      <c r="E19" s="129"/>
      <c r="F19" s="129"/>
      <c r="G19" s="129"/>
    </row>
    <row r="20" spans="1:8" x14ac:dyDescent="0.25">
      <c r="A20" s="75" t="s">
        <v>112</v>
      </c>
      <c r="B20" s="76"/>
      <c r="C20" s="76"/>
      <c r="D20" s="76"/>
      <c r="E20" s="76"/>
      <c r="F20" s="76"/>
      <c r="G20" s="77"/>
    </row>
    <row r="21" spans="1:8" x14ac:dyDescent="0.25">
      <c r="A21" s="78" t="s">
        <v>0</v>
      </c>
      <c r="B21" s="79"/>
      <c r="C21" s="79"/>
      <c r="D21" s="79"/>
      <c r="E21" s="79"/>
      <c r="F21" s="79"/>
      <c r="G21" s="80"/>
    </row>
    <row r="22" spans="1:8" ht="20.25" customHeight="1" x14ac:dyDescent="0.25">
      <c r="A22" s="81"/>
      <c r="B22" s="82"/>
      <c r="C22" s="82"/>
      <c r="D22" s="82"/>
      <c r="E22" s="82"/>
      <c r="F22" s="82"/>
      <c r="G22" s="83"/>
    </row>
    <row r="23" spans="1:8" x14ac:dyDescent="0.25">
      <c r="A23" s="75" t="s">
        <v>113</v>
      </c>
      <c r="B23" s="76"/>
      <c r="C23" s="76"/>
      <c r="D23" s="76"/>
      <c r="E23" s="77"/>
      <c r="F23" s="84" t="s">
        <v>114</v>
      </c>
      <c r="G23" s="85"/>
    </row>
    <row r="24" spans="1:8" ht="35.25" customHeight="1" x14ac:dyDescent="0.25">
      <c r="A24" s="73"/>
      <c r="B24" s="73"/>
      <c r="C24" s="73"/>
      <c r="D24" s="73"/>
      <c r="E24" s="73"/>
      <c r="F24" s="73"/>
      <c r="G24" s="73"/>
    </row>
    <row r="25" spans="1:8" ht="15" customHeight="1" x14ac:dyDescent="0.25">
      <c r="A25" s="75" t="s">
        <v>163</v>
      </c>
      <c r="B25" s="76"/>
      <c r="C25" s="76"/>
      <c r="D25" s="76"/>
      <c r="E25" s="76"/>
      <c r="F25" s="76"/>
      <c r="G25" s="77"/>
    </row>
    <row r="26" spans="1:8" ht="53.25" customHeight="1" x14ac:dyDescent="0.25">
      <c r="A26" s="101"/>
      <c r="B26" s="101"/>
      <c r="C26" s="101"/>
      <c r="D26" s="101"/>
      <c r="E26" s="101"/>
      <c r="F26" s="101"/>
      <c r="G26" s="101"/>
    </row>
    <row r="27" spans="1:8" ht="15" customHeight="1" x14ac:dyDescent="0.25">
      <c r="A27" s="102" t="s">
        <v>73</v>
      </c>
      <c r="B27" s="103"/>
      <c r="C27" s="103"/>
      <c r="D27" s="103"/>
      <c r="E27" s="103"/>
      <c r="F27" s="103"/>
      <c r="G27" s="104"/>
    </row>
    <row r="28" spans="1:8" ht="15" customHeight="1" x14ac:dyDescent="0.25">
      <c r="A28" s="70" t="s">
        <v>197</v>
      </c>
      <c r="B28" s="71"/>
      <c r="C28" s="71"/>
      <c r="D28" s="71"/>
      <c r="E28" s="71"/>
      <c r="F28" s="71"/>
      <c r="G28" s="72"/>
    </row>
    <row r="29" spans="1:8" ht="27" customHeight="1" x14ac:dyDescent="0.25">
      <c r="A29" s="13"/>
      <c r="B29" s="13" t="s">
        <v>2</v>
      </c>
      <c r="C29" s="105" t="s">
        <v>70</v>
      </c>
      <c r="D29" s="105"/>
      <c r="E29" s="12" t="s">
        <v>7</v>
      </c>
      <c r="F29" s="12" t="s">
        <v>3</v>
      </c>
      <c r="G29" s="12" t="s">
        <v>75</v>
      </c>
      <c r="H29" s="1"/>
    </row>
    <row r="30" spans="1:8" ht="12" customHeight="1" x14ac:dyDescent="0.25">
      <c r="A30" s="106" t="s">
        <v>150</v>
      </c>
      <c r="B30" s="106"/>
      <c r="C30" s="106"/>
      <c r="D30" s="106"/>
      <c r="E30" s="106"/>
      <c r="F30" s="106"/>
      <c r="G30" s="106"/>
      <c r="H30" s="1"/>
    </row>
    <row r="31" spans="1:8" ht="24.75" customHeight="1" x14ac:dyDescent="0.25">
      <c r="A31" s="9" t="s">
        <v>149</v>
      </c>
      <c r="B31" s="9"/>
      <c r="C31" s="100"/>
      <c r="D31" s="100"/>
      <c r="E31" s="20"/>
      <c r="F31" s="39">
        <f>IF(ISBLANK((G31)),E31*1.2,E31)</f>
        <v>0</v>
      </c>
      <c r="G31" s="18"/>
      <c r="H31" s="1"/>
    </row>
    <row r="32" spans="1:8" ht="24" customHeight="1" x14ac:dyDescent="0.25">
      <c r="A32" s="9" t="s">
        <v>71</v>
      </c>
      <c r="B32" s="9"/>
      <c r="C32" s="100"/>
      <c r="D32" s="100"/>
      <c r="E32" s="21"/>
      <c r="F32" s="39">
        <f>E32</f>
        <v>0</v>
      </c>
      <c r="G32" s="17"/>
      <c r="H32" s="1"/>
    </row>
    <row r="33" spans="1:8" ht="12" customHeight="1" x14ac:dyDescent="0.25">
      <c r="A33" s="27" t="s">
        <v>151</v>
      </c>
      <c r="B33" s="42"/>
      <c r="C33" s="25"/>
      <c r="D33" s="25"/>
      <c r="E33" s="25"/>
      <c r="F33" s="40"/>
      <c r="G33" s="26"/>
      <c r="H33" s="1"/>
    </row>
    <row r="34" spans="1:8" ht="24" customHeight="1" x14ac:dyDescent="0.25">
      <c r="A34" s="9" t="s">
        <v>152</v>
      </c>
      <c r="B34" s="41"/>
      <c r="C34" s="88"/>
      <c r="D34" s="89"/>
      <c r="E34" s="20"/>
      <c r="F34" s="39">
        <f>IF(ISBLANK((G34)),E34*1.2,E34)</f>
        <v>0</v>
      </c>
      <c r="G34" s="17"/>
    </row>
    <row r="35" spans="1:8" ht="24" customHeight="1" x14ac:dyDescent="0.25">
      <c r="A35" s="9" t="s">
        <v>200</v>
      </c>
      <c r="B35" s="41"/>
      <c r="C35" s="88"/>
      <c r="D35" s="89"/>
      <c r="E35" s="20"/>
      <c r="F35" s="39">
        <f>IF(ISBLANK((G35)),E35*1.2,E35)</f>
        <v>0</v>
      </c>
      <c r="G35" s="9"/>
    </row>
    <row r="36" spans="1:8" ht="12" customHeight="1" x14ac:dyDescent="0.25">
      <c r="A36" s="27" t="s">
        <v>153</v>
      </c>
      <c r="B36" s="42"/>
      <c r="C36" s="25"/>
      <c r="D36" s="25"/>
      <c r="E36" s="25"/>
      <c r="F36" s="40"/>
      <c r="G36" s="26"/>
    </row>
    <row r="37" spans="1:8" ht="24" customHeight="1" x14ac:dyDescent="0.25">
      <c r="A37" s="9"/>
      <c r="B37" s="9"/>
      <c r="C37" s="87"/>
      <c r="D37" s="87"/>
      <c r="E37" s="22"/>
      <c r="F37" s="39">
        <f t="shared" ref="F37:F44" si="0">IF(ISBLANK((G37)),E37*1.2,E37)</f>
        <v>0</v>
      </c>
      <c r="G37" s="9"/>
    </row>
    <row r="38" spans="1:8" ht="24" customHeight="1" x14ac:dyDescent="0.25">
      <c r="A38" s="9"/>
      <c r="B38" s="9"/>
      <c r="C38" s="87"/>
      <c r="D38" s="87"/>
      <c r="E38" s="22"/>
      <c r="F38" s="39">
        <f t="shared" si="0"/>
        <v>0</v>
      </c>
      <c r="G38" s="9"/>
    </row>
    <row r="39" spans="1:8" ht="24" customHeight="1" x14ac:dyDescent="0.25">
      <c r="A39" s="9"/>
      <c r="B39" s="9"/>
      <c r="C39" s="87"/>
      <c r="D39" s="87"/>
      <c r="E39" s="22"/>
      <c r="F39" s="39">
        <f t="shared" si="0"/>
        <v>0</v>
      </c>
      <c r="G39" s="9"/>
    </row>
    <row r="40" spans="1:8" ht="24" customHeight="1" x14ac:dyDescent="0.25">
      <c r="A40" s="9"/>
      <c r="B40" s="9"/>
      <c r="C40" s="87"/>
      <c r="D40" s="87"/>
      <c r="E40" s="22"/>
      <c r="F40" s="39">
        <f t="shared" si="0"/>
        <v>0</v>
      </c>
      <c r="G40" s="9"/>
    </row>
    <row r="41" spans="1:8" ht="24" customHeight="1" x14ac:dyDescent="0.25">
      <c r="A41" s="9"/>
      <c r="B41" s="9"/>
      <c r="C41" s="87"/>
      <c r="D41" s="87"/>
      <c r="E41" s="22"/>
      <c r="F41" s="39">
        <f t="shared" si="0"/>
        <v>0</v>
      </c>
      <c r="G41" s="9"/>
    </row>
    <row r="42" spans="1:8" ht="24" customHeight="1" x14ac:dyDescent="0.25">
      <c r="A42" s="9"/>
      <c r="B42" s="9"/>
      <c r="C42" s="87"/>
      <c r="D42" s="87"/>
      <c r="E42" s="22"/>
      <c r="F42" s="39">
        <f t="shared" si="0"/>
        <v>0</v>
      </c>
      <c r="G42" s="9"/>
    </row>
    <row r="43" spans="1:8" ht="24" customHeight="1" x14ac:dyDescent="0.25">
      <c r="A43" s="9"/>
      <c r="B43" s="9"/>
      <c r="C43" s="87"/>
      <c r="D43" s="87"/>
      <c r="E43" s="22"/>
      <c r="F43" s="39">
        <f t="shared" si="0"/>
        <v>0</v>
      </c>
      <c r="G43" s="9"/>
    </row>
    <row r="44" spans="1:8" ht="24" customHeight="1" x14ac:dyDescent="0.25">
      <c r="A44" s="9"/>
      <c r="B44" s="9"/>
      <c r="C44" s="87"/>
      <c r="D44" s="87"/>
      <c r="E44" s="22"/>
      <c r="F44" s="39">
        <f t="shared" si="0"/>
        <v>0</v>
      </c>
      <c r="G44" s="7"/>
    </row>
    <row r="45" spans="1:8" ht="24" customHeight="1" x14ac:dyDescent="0.25">
      <c r="A45" s="90" t="s">
        <v>74</v>
      </c>
      <c r="B45" s="91"/>
      <c r="C45" s="91"/>
      <c r="D45" s="92"/>
      <c r="E45" s="28">
        <f>SUM(E31:E44)</f>
        <v>0</v>
      </c>
      <c r="F45" s="28">
        <f>SUM(F31:F44)</f>
        <v>0</v>
      </c>
      <c r="G45" s="68"/>
    </row>
    <row r="46" spans="1:8" ht="14.25" customHeight="1" x14ac:dyDescent="0.25">
      <c r="A46" s="93"/>
      <c r="B46" s="94"/>
      <c r="C46" s="94"/>
      <c r="D46" s="94"/>
      <c r="E46" s="94"/>
      <c r="F46" s="94"/>
      <c r="G46" s="95"/>
    </row>
    <row r="47" spans="1:8" ht="15" customHeight="1" x14ac:dyDescent="0.25">
      <c r="A47" s="107" t="s">
        <v>183</v>
      </c>
      <c r="B47" s="108"/>
      <c r="C47" s="109"/>
      <c r="D47" s="107" t="s">
        <v>5</v>
      </c>
      <c r="E47" s="108"/>
      <c r="F47" s="108"/>
      <c r="G47" s="69" t="s">
        <v>51</v>
      </c>
    </row>
    <row r="48" spans="1:8" ht="15" customHeight="1" x14ac:dyDescent="0.25">
      <c r="A48" s="99" t="s">
        <v>68</v>
      </c>
      <c r="B48" s="99"/>
      <c r="C48" s="99"/>
      <c r="D48" s="88"/>
      <c r="E48" s="87"/>
      <c r="F48" s="89"/>
      <c r="G48" s="8"/>
    </row>
    <row r="49" spans="1:7" ht="15" customHeight="1" x14ac:dyDescent="0.25">
      <c r="A49" s="99" t="s">
        <v>69</v>
      </c>
      <c r="B49" s="99"/>
      <c r="C49" s="99"/>
      <c r="D49" s="100"/>
      <c r="E49" s="100"/>
      <c r="F49" s="100"/>
      <c r="G49" s="8"/>
    </row>
    <row r="50" spans="1:7" ht="15" customHeight="1" x14ac:dyDescent="0.25">
      <c r="A50" s="99" t="s">
        <v>53</v>
      </c>
      <c r="B50" s="99"/>
      <c r="C50" s="99"/>
      <c r="D50" s="87"/>
      <c r="E50" s="87"/>
      <c r="F50" s="89"/>
      <c r="G50" s="8"/>
    </row>
    <row r="51" spans="1:7" ht="15" customHeight="1" x14ac:dyDescent="0.25">
      <c r="A51" s="99" t="s">
        <v>109</v>
      </c>
      <c r="B51" s="99"/>
      <c r="C51" s="99"/>
      <c r="D51" s="87"/>
      <c r="E51" s="87"/>
      <c r="F51" s="89"/>
      <c r="G51" s="8"/>
    </row>
    <row r="52" spans="1:7" ht="14.25" customHeight="1" x14ac:dyDescent="0.25">
      <c r="A52" s="88"/>
      <c r="B52" s="87"/>
      <c r="C52" s="87"/>
      <c r="D52" s="87"/>
      <c r="E52" s="87"/>
      <c r="F52" s="87"/>
      <c r="G52" s="89"/>
    </row>
    <row r="53" spans="1:7" ht="15" customHeight="1" x14ac:dyDescent="0.25">
      <c r="A53" s="107" t="s">
        <v>36</v>
      </c>
      <c r="B53" s="108"/>
      <c r="C53" s="109"/>
      <c r="D53" s="107" t="s">
        <v>5</v>
      </c>
      <c r="E53" s="108"/>
      <c r="F53" s="108"/>
      <c r="G53" s="69" t="s">
        <v>51</v>
      </c>
    </row>
    <row r="54" spans="1:7" ht="15" customHeight="1" x14ac:dyDescent="0.25">
      <c r="A54" s="99" t="s">
        <v>52</v>
      </c>
      <c r="B54" s="99"/>
      <c r="C54" s="99"/>
      <c r="D54" s="96"/>
      <c r="E54" s="97"/>
      <c r="F54" s="98"/>
      <c r="G54" s="8"/>
    </row>
    <row r="55" spans="1:7" ht="15" customHeight="1" x14ac:dyDescent="0.25">
      <c r="A55" s="99" t="s">
        <v>40</v>
      </c>
      <c r="B55" s="99"/>
      <c r="C55" s="99"/>
      <c r="D55" s="96"/>
      <c r="E55" s="97"/>
      <c r="F55" s="98"/>
      <c r="G55" s="8"/>
    </row>
    <row r="56" spans="1:7" ht="15" customHeight="1" x14ac:dyDescent="0.25">
      <c r="A56" s="99" t="s">
        <v>39</v>
      </c>
      <c r="B56" s="99"/>
      <c r="C56" s="99"/>
      <c r="D56" s="96"/>
      <c r="E56" s="97"/>
      <c r="F56" s="98"/>
      <c r="G56" s="8"/>
    </row>
    <row r="57" spans="1:7" ht="15" customHeight="1" x14ac:dyDescent="0.25">
      <c r="A57" s="99" t="s">
        <v>115</v>
      </c>
      <c r="B57" s="99"/>
      <c r="C57" s="99"/>
      <c r="D57" s="96"/>
      <c r="E57" s="97"/>
      <c r="F57" s="98"/>
      <c r="G57" s="8"/>
    </row>
    <row r="58" spans="1:7" ht="15" customHeight="1" x14ac:dyDescent="0.25">
      <c r="A58" s="88"/>
      <c r="B58" s="87"/>
      <c r="C58" s="87"/>
      <c r="D58" s="87"/>
      <c r="E58" s="87"/>
      <c r="F58" s="87"/>
      <c r="G58" s="89"/>
    </row>
    <row r="59" spans="1:7" ht="12" customHeight="1" x14ac:dyDescent="0.25">
      <c r="A59" s="62" t="s">
        <v>196</v>
      </c>
      <c r="B59" s="63"/>
      <c r="C59" s="63"/>
      <c r="D59" s="63"/>
      <c r="E59" s="63"/>
      <c r="F59" s="64"/>
      <c r="G59" s="65"/>
    </row>
    <row r="60" spans="1:7" ht="24.75" customHeight="1" x14ac:dyDescent="0.25">
      <c r="A60" s="9" t="s">
        <v>181</v>
      </c>
      <c r="B60" s="41"/>
      <c r="C60" s="88"/>
      <c r="D60" s="89"/>
      <c r="E60" s="23"/>
      <c r="F60" s="39">
        <f>IF(ISBLANK((G60)),E60*1.2,E60)</f>
        <v>0</v>
      </c>
      <c r="G60" s="19"/>
    </row>
    <row r="61" spans="1:7" ht="24.75" customHeight="1" x14ac:dyDescent="0.25">
      <c r="A61" s="9" t="s">
        <v>182</v>
      </c>
      <c r="B61" s="9"/>
      <c r="C61" s="87"/>
      <c r="D61" s="89"/>
      <c r="E61" s="23"/>
      <c r="F61" s="39">
        <f>IF(ISBLANK((G61)),E61*1.2,E61)</f>
        <v>0</v>
      </c>
      <c r="G61" s="19"/>
    </row>
    <row r="62" spans="1:7" ht="24.75" customHeight="1" x14ac:dyDescent="0.25">
      <c r="A62" s="143" t="s">
        <v>184</v>
      </c>
      <c r="B62" s="144"/>
      <c r="C62" s="144"/>
      <c r="D62" s="145"/>
      <c r="E62" s="28">
        <f>SUM(E60:E61)</f>
        <v>0</v>
      </c>
      <c r="F62" s="28">
        <f>SUM(F60:F61)</f>
        <v>0</v>
      </c>
      <c r="G62" s="66"/>
    </row>
    <row r="63" spans="1:7" ht="15" customHeight="1" x14ac:dyDescent="0.25">
      <c r="A63" s="87"/>
      <c r="B63" s="87"/>
      <c r="C63" s="87"/>
      <c r="D63" s="87"/>
      <c r="E63" s="87"/>
      <c r="F63" s="87"/>
      <c r="G63" s="87"/>
    </row>
    <row r="64" spans="1:7" ht="24.75" customHeight="1" x14ac:dyDescent="0.25">
      <c r="A64" s="147" t="s">
        <v>183</v>
      </c>
      <c r="B64" s="148"/>
      <c r="C64" s="149"/>
      <c r="D64" s="147" t="s">
        <v>5</v>
      </c>
      <c r="E64" s="148"/>
      <c r="F64" s="148"/>
      <c r="G64" s="67" t="s">
        <v>51</v>
      </c>
    </row>
    <row r="65" spans="1:7" ht="15" customHeight="1" x14ac:dyDescent="0.25">
      <c r="A65" s="146" t="s">
        <v>185</v>
      </c>
      <c r="B65" s="146"/>
      <c r="C65" s="66" t="s">
        <v>190</v>
      </c>
      <c r="D65" s="88"/>
      <c r="E65" s="87"/>
      <c r="F65" s="89"/>
      <c r="G65" s="60"/>
    </row>
    <row r="66" spans="1:7" ht="14.25" customHeight="1" x14ac:dyDescent="0.25">
      <c r="A66" s="146" t="s">
        <v>186</v>
      </c>
      <c r="B66" s="146"/>
      <c r="C66" s="66" t="s">
        <v>191</v>
      </c>
      <c r="D66" s="100"/>
      <c r="E66" s="100"/>
      <c r="F66" s="100"/>
      <c r="G66" s="60"/>
    </row>
    <row r="67" spans="1:7" x14ac:dyDescent="0.25">
      <c r="A67" s="146" t="s">
        <v>187</v>
      </c>
      <c r="B67" s="146"/>
      <c r="C67" s="66" t="s">
        <v>192</v>
      </c>
      <c r="D67" s="87"/>
      <c r="E67" s="87"/>
      <c r="F67" s="89"/>
      <c r="G67" s="60"/>
    </row>
    <row r="68" spans="1:7" x14ac:dyDescent="0.25">
      <c r="A68" s="146" t="s">
        <v>188</v>
      </c>
      <c r="B68" s="146"/>
      <c r="C68" s="66" t="s">
        <v>193</v>
      </c>
      <c r="D68" s="88"/>
      <c r="E68" s="87"/>
      <c r="F68" s="89"/>
      <c r="G68" s="60"/>
    </row>
    <row r="69" spans="1:7" x14ac:dyDescent="0.25">
      <c r="A69" s="146" t="s">
        <v>189</v>
      </c>
      <c r="B69" s="146"/>
      <c r="C69" s="66" t="s">
        <v>194</v>
      </c>
      <c r="D69" s="88"/>
      <c r="E69" s="87"/>
      <c r="F69" s="89"/>
      <c r="G69" s="60"/>
    </row>
    <row r="70" spans="1:7" x14ac:dyDescent="0.25">
      <c r="A70" s="146" t="s">
        <v>14</v>
      </c>
      <c r="B70" s="146"/>
      <c r="C70" s="66" t="s">
        <v>195</v>
      </c>
      <c r="D70" s="88"/>
      <c r="E70" s="87"/>
      <c r="F70" s="89"/>
      <c r="G70" s="60"/>
    </row>
    <row r="72" spans="1:7" ht="15" customHeight="1" x14ac:dyDescent="0.25">
      <c r="A72" t="s">
        <v>198</v>
      </c>
    </row>
    <row r="73" spans="1:7" ht="15" customHeight="1" x14ac:dyDescent="0.25"/>
    <row r="74" spans="1:7" x14ac:dyDescent="0.25">
      <c r="A74" s="86"/>
      <c r="B74" s="86"/>
      <c r="C74" s="86"/>
      <c r="D74" s="86"/>
      <c r="E74" s="86"/>
      <c r="F74" s="86"/>
      <c r="G74" s="86"/>
    </row>
    <row r="75" spans="1:7" x14ac:dyDescent="0.25">
      <c r="A75" s="61"/>
      <c r="B75" s="61"/>
      <c r="C75" s="61"/>
      <c r="D75" s="61"/>
      <c r="E75" s="61"/>
      <c r="F75" s="61"/>
      <c r="G75" s="61"/>
    </row>
    <row r="76" spans="1:7" x14ac:dyDescent="0.25">
      <c r="A76" s="61"/>
      <c r="B76" s="61"/>
      <c r="C76" s="61"/>
      <c r="D76" s="61"/>
      <c r="E76" s="61"/>
      <c r="F76" s="61"/>
      <c r="G76" s="61"/>
    </row>
    <row r="80" spans="1:7" x14ac:dyDescent="0.25">
      <c r="A80" s="4"/>
      <c r="B80" s="4"/>
      <c r="C80" s="4"/>
      <c r="D80" s="4"/>
      <c r="E80" s="4"/>
      <c r="F80" s="4"/>
      <c r="G80" s="5"/>
    </row>
    <row r="85" spans="1:2" ht="15.75" x14ac:dyDescent="0.25">
      <c r="A85" s="1"/>
      <c r="B85" s="1"/>
    </row>
    <row r="86" spans="1:2" ht="15.75" x14ac:dyDescent="0.25">
      <c r="A86" s="1"/>
      <c r="B86" s="1"/>
    </row>
    <row r="93" spans="1:2" ht="15.75" x14ac:dyDescent="0.25">
      <c r="A93" s="1"/>
      <c r="B93" s="1"/>
    </row>
    <row r="98" spans="1:6" x14ac:dyDescent="0.25">
      <c r="A98" s="2"/>
      <c r="B98" s="2"/>
      <c r="C98" s="2"/>
      <c r="D98" s="2"/>
      <c r="E98" s="2"/>
      <c r="F98" s="2"/>
    </row>
    <row r="99" spans="1:6" ht="15.75" x14ac:dyDescent="0.25">
      <c r="A99" s="1"/>
      <c r="B99" s="1"/>
    </row>
    <row r="100" spans="1:6" ht="15.75" x14ac:dyDescent="0.25">
      <c r="A100" s="1"/>
      <c r="B100" s="1"/>
    </row>
    <row r="102" spans="1:6" ht="15.75" x14ac:dyDescent="0.25">
      <c r="A102" s="1"/>
      <c r="B102" s="1"/>
    </row>
  </sheetData>
  <mergeCells count="97">
    <mergeCell ref="A62:D62"/>
    <mergeCell ref="D65:F65"/>
    <mergeCell ref="D68:F68"/>
    <mergeCell ref="D69:F69"/>
    <mergeCell ref="D70:F70"/>
    <mergeCell ref="A65:B65"/>
    <mergeCell ref="A66:B66"/>
    <mergeCell ref="A67:B67"/>
    <mergeCell ref="A64:C64"/>
    <mergeCell ref="D64:F64"/>
    <mergeCell ref="D66:F66"/>
    <mergeCell ref="A68:B68"/>
    <mergeCell ref="A69:B69"/>
    <mergeCell ref="A70:B70"/>
    <mergeCell ref="A63:G63"/>
    <mergeCell ref="D67:F67"/>
    <mergeCell ref="A12:G12"/>
    <mergeCell ref="F13:G13"/>
    <mergeCell ref="F14:G14"/>
    <mergeCell ref="B7:C7"/>
    <mergeCell ref="G6:G8"/>
    <mergeCell ref="F6:F8"/>
    <mergeCell ref="A8:D8"/>
    <mergeCell ref="C13:E13"/>
    <mergeCell ref="C14:E14"/>
    <mergeCell ref="A13:B13"/>
    <mergeCell ref="A14:B14"/>
    <mergeCell ref="A11:G11"/>
    <mergeCell ref="C15:E15"/>
    <mergeCell ref="A19:G19"/>
    <mergeCell ref="F18:G18"/>
    <mergeCell ref="F15:G15"/>
    <mergeCell ref="F16:G16"/>
    <mergeCell ref="A15:B15"/>
    <mergeCell ref="A16:B16"/>
    <mergeCell ref="A17:B18"/>
    <mergeCell ref="C16:E16"/>
    <mergeCell ref="C17:E17"/>
    <mergeCell ref="F17:G17"/>
    <mergeCell ref="A1:G1"/>
    <mergeCell ref="A2:G2"/>
    <mergeCell ref="A10:G10"/>
    <mergeCell ref="A9:G9"/>
    <mergeCell ref="B3:E3"/>
    <mergeCell ref="B4:C4"/>
    <mergeCell ref="B5:C5"/>
    <mergeCell ref="B6:C6"/>
    <mergeCell ref="A25:G25"/>
    <mergeCell ref="A57:C57"/>
    <mergeCell ref="A53:C53"/>
    <mergeCell ref="A51:C51"/>
    <mergeCell ref="A47:C47"/>
    <mergeCell ref="A50:C50"/>
    <mergeCell ref="A56:C56"/>
    <mergeCell ref="A49:C49"/>
    <mergeCell ref="A48:C48"/>
    <mergeCell ref="A52:G52"/>
    <mergeCell ref="D57:F57"/>
    <mergeCell ref="D53:F53"/>
    <mergeCell ref="D47:F47"/>
    <mergeCell ref="D50:F50"/>
    <mergeCell ref="D49:F49"/>
    <mergeCell ref="D51:F51"/>
    <mergeCell ref="A26:G26"/>
    <mergeCell ref="A27:G27"/>
    <mergeCell ref="C29:D29"/>
    <mergeCell ref="A30:G30"/>
    <mergeCell ref="C35:D35"/>
    <mergeCell ref="D56:F56"/>
    <mergeCell ref="A54:C54"/>
    <mergeCell ref="A55:C55"/>
    <mergeCell ref="C31:D31"/>
    <mergeCell ref="C34:D34"/>
    <mergeCell ref="C32:D32"/>
    <mergeCell ref="D48:F48"/>
    <mergeCell ref="A74:G74"/>
    <mergeCell ref="C37:D37"/>
    <mergeCell ref="C38:D38"/>
    <mergeCell ref="C39:D39"/>
    <mergeCell ref="C40:D40"/>
    <mergeCell ref="C43:D43"/>
    <mergeCell ref="C60:D60"/>
    <mergeCell ref="A45:D45"/>
    <mergeCell ref="C42:D42"/>
    <mergeCell ref="C41:D41"/>
    <mergeCell ref="C44:D44"/>
    <mergeCell ref="A46:G46"/>
    <mergeCell ref="A58:G58"/>
    <mergeCell ref="D54:F54"/>
    <mergeCell ref="C61:D61"/>
    <mergeCell ref="D55:F55"/>
    <mergeCell ref="A24:G24"/>
    <mergeCell ref="C18:E18"/>
    <mergeCell ref="A20:G20"/>
    <mergeCell ref="A21:G22"/>
    <mergeCell ref="A23:E23"/>
    <mergeCell ref="F23:G23"/>
  </mergeCells>
  <dataValidations count="4">
    <dataValidation type="list" allowBlank="1" showInputMessage="1" showErrorMessage="1" sqref="F23:G23">
      <formula1>STAJustifications</formula1>
    </dataValidation>
    <dataValidation allowBlank="1" showInputMessage="1" showErrorMessage="1" promptTitle="This CAP4 Value" prompt="Please enter the total value of capital spend for both equipment and estates/works elements that are detailed on this form." sqref="G4"/>
    <dataValidation allowBlank="1" showInputMessage="1" showErrorMessage="1" prompt="Provided by Capital Accountant" sqref="G3"/>
    <dataValidation allowBlank="1" showInputMessage="1" showErrorMessage="1" prompt="Please enter number of hours" sqref="C32:D32"/>
  </dataValidations>
  <pageMargins left="0.7" right="0.7" top="0.75" bottom="0.75" header="0.3" footer="0.3"/>
  <pageSetup paperSize="9" scale="89" fitToHeight="0" orientation="portrait" r:id="rId1"/>
  <rowBreaks count="1" manualBreakCount="1">
    <brk id="25" max="16383" man="1"/>
  </row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Lists!$G$3:$G$5</xm:f>
          </x14:formula1>
          <xm:sqref>E6</xm:sqref>
        </x14:dataValidation>
        <x14:dataValidation type="list" allowBlank="1" showInputMessage="1" showErrorMessage="1">
          <x14:formula1>
            <xm:f>Lists!$L$2:$L$6</xm:f>
          </x14:formula1>
          <xm:sqref>G5</xm:sqref>
        </x14:dataValidation>
        <x14:dataValidation type="list" allowBlank="1" showInputMessage="1" showErrorMessage="1">
          <x14:formula1>
            <xm:f>Lists!$K$1</xm:f>
          </x14:formula1>
          <xm:sqref>F13:G14</xm:sqref>
        </x14:dataValidation>
        <x14:dataValidation type="list" allowBlank="1" showInputMessage="1" showErrorMessage="1">
          <x14:formula1>
            <xm:f>Lists!$N$1:$N$2</xm:f>
          </x14:formula1>
          <xm:sqref>F18:G18</xm:sqref>
        </x14:dataValidation>
        <x14:dataValidation type="list" allowBlank="1" showInputMessage="1" showErrorMessage="1">
          <x14:formula1>
            <xm:f>Lists!$E$18:$E$18</xm:f>
          </x14:formula1>
          <xm:sqref>D54:F54</xm:sqref>
        </x14:dataValidation>
        <x14:dataValidation type="list" allowBlank="1" showInputMessage="1" showErrorMessage="1">
          <x14:formula1>
            <xm:f>Lists!$E$21:$E$24</xm:f>
          </x14:formula1>
          <xm:sqref>D55:F55</xm:sqref>
        </x14:dataValidation>
        <x14:dataValidation type="list" allowBlank="1" showInputMessage="1" showErrorMessage="1">
          <x14:formula1>
            <xm:f>Lists!$E$27:$E$31</xm:f>
          </x14:formula1>
          <xm:sqref>D56:F56</xm:sqref>
        </x14:dataValidation>
        <x14:dataValidation type="list" allowBlank="1" showInputMessage="1" showErrorMessage="1">
          <x14:formula1>
            <xm:f>Lists!$E$34</xm:f>
          </x14:formula1>
          <xm:sqref>D57:F57</xm:sqref>
        </x14:dataValidation>
        <x14:dataValidation type="list" allowBlank="1" showInputMessage="1" showErrorMessage="1">
          <x14:formula1>
            <xm:f>Lists!$C$17:$C$29</xm:f>
          </x14:formula1>
          <xm:sqref>G31:G32 G34:G35 G37:G44 G60:G61</xm:sqref>
        </x14:dataValidation>
        <x14:dataValidation type="list" allowBlank="1" showInputMessage="1" showErrorMessage="1">
          <x14:formula1>
            <xm:f>Lists!$E$1:$E$6</xm:f>
          </x14:formula1>
          <xm:sqref>E8</xm:sqref>
        </x14:dataValidation>
        <x14:dataValidation type="list" allowBlank="1" showInputMessage="1" showErrorMessage="1">
          <x14:formula1>
            <xm:f>Lists!$C$3:$C$12</xm:f>
          </x14:formula1>
          <xm:sqref>B6:C6</xm:sqref>
        </x14:dataValidation>
        <x14:dataValidation type="list" allowBlank="1" showInputMessage="1" showErrorMessage="1">
          <x14:formula1>
            <xm:f>Lists!$A$13:$A$26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3"/>
  <sheetViews>
    <sheetView workbookViewId="0">
      <selection activeCell="E17" sqref="E17"/>
    </sheetView>
  </sheetViews>
  <sheetFormatPr defaultRowHeight="15" x14ac:dyDescent="0.25"/>
  <cols>
    <col min="2" max="2" width="33.85546875" customWidth="1"/>
    <col min="3" max="3" width="15.7109375" customWidth="1"/>
    <col min="4" max="4" width="12.140625" customWidth="1"/>
    <col min="5" max="5" width="46" customWidth="1"/>
  </cols>
  <sheetData>
    <row r="1" spans="1:5" ht="24" customHeight="1" x14ac:dyDescent="0.25">
      <c r="A1" s="150" t="s">
        <v>154</v>
      </c>
      <c r="B1" s="150"/>
      <c r="C1" s="150"/>
      <c r="D1" s="150"/>
      <c r="E1" s="151"/>
    </row>
    <row r="2" spans="1:5" ht="24" customHeight="1" x14ac:dyDescent="0.25">
      <c r="A2" s="49"/>
      <c r="B2" s="51"/>
      <c r="C2" s="51" t="s">
        <v>120</v>
      </c>
      <c r="D2" s="52" t="s">
        <v>139</v>
      </c>
      <c r="E2" s="50" t="s">
        <v>132</v>
      </c>
    </row>
    <row r="3" spans="1:5" ht="24" customHeight="1" x14ac:dyDescent="0.25">
      <c r="A3" s="53">
        <v>1</v>
      </c>
      <c r="B3" s="47" t="s">
        <v>159</v>
      </c>
      <c r="C3" s="33"/>
      <c r="D3" s="9"/>
      <c r="E3" s="32"/>
    </row>
    <row r="4" spans="1:5" ht="24" customHeight="1" x14ac:dyDescent="0.25">
      <c r="A4" s="53">
        <v>2</v>
      </c>
      <c r="B4" s="47" t="s">
        <v>160</v>
      </c>
      <c r="C4" s="33"/>
      <c r="D4" s="9"/>
      <c r="E4" s="32"/>
    </row>
    <row r="5" spans="1:5" ht="24" customHeight="1" x14ac:dyDescent="0.25">
      <c r="A5" s="53">
        <v>3</v>
      </c>
      <c r="B5" s="47" t="s">
        <v>161</v>
      </c>
      <c r="C5" s="33"/>
      <c r="D5" s="9"/>
      <c r="E5" s="32"/>
    </row>
    <row r="6" spans="1:5" ht="24" customHeight="1" x14ac:dyDescent="0.25">
      <c r="A6" s="53">
        <v>4</v>
      </c>
      <c r="B6" s="47" t="s">
        <v>158</v>
      </c>
      <c r="C6" s="33"/>
      <c r="D6" s="9"/>
      <c r="E6" s="32"/>
    </row>
    <row r="7" spans="1:5" ht="24" customHeight="1" x14ac:dyDescent="0.25">
      <c r="A7" s="53">
        <v>5</v>
      </c>
      <c r="B7" s="29" t="s">
        <v>116</v>
      </c>
      <c r="C7" s="9"/>
      <c r="D7" s="9"/>
      <c r="E7" s="29"/>
    </row>
    <row r="8" spans="1:5" ht="24" customHeight="1" x14ac:dyDescent="0.25">
      <c r="A8" s="53">
        <v>6</v>
      </c>
      <c r="B8" s="31" t="s">
        <v>138</v>
      </c>
      <c r="C8" s="9"/>
      <c r="D8" s="9"/>
      <c r="E8" s="29"/>
    </row>
    <row r="9" spans="1:5" ht="24" customHeight="1" x14ac:dyDescent="0.25">
      <c r="A9" s="53">
        <v>7</v>
      </c>
      <c r="B9" s="31" t="s">
        <v>162</v>
      </c>
      <c r="C9" s="9"/>
      <c r="D9" s="9"/>
      <c r="E9" s="29"/>
    </row>
    <row r="10" spans="1:5" ht="24" customHeight="1" x14ac:dyDescent="0.25">
      <c r="A10" s="53">
        <v>8</v>
      </c>
      <c r="B10" s="48" t="s">
        <v>131</v>
      </c>
      <c r="C10" s="33"/>
      <c r="D10" s="34"/>
      <c r="E10" s="43"/>
    </row>
    <row r="11" spans="1:5" ht="24" customHeight="1" x14ac:dyDescent="0.25">
      <c r="A11" s="53">
        <v>9</v>
      </c>
      <c r="B11" s="48" t="s">
        <v>141</v>
      </c>
      <c r="C11" s="33"/>
      <c r="D11" s="34"/>
      <c r="E11" s="32"/>
    </row>
    <row r="12" spans="1:5" ht="24" customHeight="1" x14ac:dyDescent="0.25">
      <c r="A12" s="53">
        <v>10</v>
      </c>
      <c r="B12" s="31" t="s">
        <v>122</v>
      </c>
      <c r="C12" s="9" t="s">
        <v>127</v>
      </c>
      <c r="D12" s="9"/>
      <c r="E12" s="29"/>
    </row>
    <row r="13" spans="1:5" ht="24" customHeight="1" x14ac:dyDescent="0.25">
      <c r="A13" s="53">
        <v>11</v>
      </c>
      <c r="B13" s="31" t="s">
        <v>155</v>
      </c>
      <c r="C13" s="9" t="s">
        <v>137</v>
      </c>
      <c r="D13" s="9"/>
      <c r="E13" s="29"/>
    </row>
    <row r="14" spans="1:5" ht="24" customHeight="1" x14ac:dyDescent="0.25">
      <c r="A14" s="54">
        <v>12</v>
      </c>
      <c r="B14" s="44" t="s">
        <v>117</v>
      </c>
      <c r="C14" s="45" t="s">
        <v>129</v>
      </c>
      <c r="D14" s="45"/>
      <c r="E14" s="46"/>
    </row>
    <row r="15" spans="1:5" ht="24" customHeight="1" x14ac:dyDescent="0.25">
      <c r="A15" s="54">
        <v>13</v>
      </c>
      <c r="B15" s="44" t="s">
        <v>157</v>
      </c>
      <c r="C15" s="45" t="s">
        <v>129</v>
      </c>
      <c r="D15" s="45"/>
      <c r="E15" s="46"/>
    </row>
    <row r="16" spans="1:5" ht="24" customHeight="1" x14ac:dyDescent="0.25">
      <c r="A16" s="54">
        <v>14</v>
      </c>
      <c r="B16" s="44" t="s">
        <v>156</v>
      </c>
      <c r="C16" s="45" t="s">
        <v>128</v>
      </c>
      <c r="D16" s="45"/>
      <c r="E16" s="46"/>
    </row>
    <row r="17" spans="1:5" ht="24" customHeight="1" x14ac:dyDescent="0.25">
      <c r="A17" s="54">
        <v>15</v>
      </c>
      <c r="B17" s="44" t="s">
        <v>130</v>
      </c>
      <c r="C17" s="45" t="s">
        <v>118</v>
      </c>
      <c r="D17" s="45"/>
      <c r="E17" s="46"/>
    </row>
    <row r="18" spans="1:5" ht="24" customHeight="1" x14ac:dyDescent="0.25">
      <c r="A18" s="54">
        <v>16</v>
      </c>
      <c r="B18" s="44" t="s">
        <v>142</v>
      </c>
      <c r="C18" s="45" t="s">
        <v>119</v>
      </c>
      <c r="D18" s="45"/>
      <c r="E18" s="46"/>
    </row>
    <row r="19" spans="1:5" ht="24" customHeight="1" x14ac:dyDescent="0.25">
      <c r="A19" s="54">
        <v>17</v>
      </c>
      <c r="B19" s="44" t="s">
        <v>123</v>
      </c>
      <c r="C19" s="45" t="s">
        <v>126</v>
      </c>
      <c r="D19" s="45"/>
      <c r="E19" s="46"/>
    </row>
    <row r="20" spans="1:5" ht="24" customHeight="1" x14ac:dyDescent="0.25">
      <c r="A20" s="53">
        <v>18</v>
      </c>
      <c r="B20" s="31" t="s">
        <v>124</v>
      </c>
      <c r="C20" s="9" t="s">
        <v>125</v>
      </c>
      <c r="D20" s="9"/>
      <c r="E20" s="29"/>
    </row>
    <row r="21" spans="1:5" ht="24" customHeight="1" x14ac:dyDescent="0.25">
      <c r="A21" s="53">
        <v>19</v>
      </c>
      <c r="B21" s="31" t="s">
        <v>143</v>
      </c>
      <c r="C21" s="9" t="s">
        <v>121</v>
      </c>
      <c r="D21" s="9"/>
      <c r="E21" s="30"/>
    </row>
    <row r="22" spans="1:5" ht="24" customHeight="1" x14ac:dyDescent="0.25">
      <c r="A22" s="53">
        <v>20</v>
      </c>
      <c r="B22" s="31" t="s">
        <v>133</v>
      </c>
      <c r="C22" s="9" t="s">
        <v>134</v>
      </c>
      <c r="D22" s="9"/>
      <c r="E22" s="29"/>
    </row>
    <row r="23" spans="1:5" ht="24" customHeight="1" x14ac:dyDescent="0.25">
      <c r="A23" s="53">
        <v>21</v>
      </c>
      <c r="B23" s="31" t="s">
        <v>135</v>
      </c>
      <c r="C23" s="9" t="s">
        <v>136</v>
      </c>
      <c r="D23" s="9"/>
      <c r="E23" s="29"/>
    </row>
  </sheetData>
  <mergeCells count="1">
    <mergeCell ref="A1:E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Lists!$D$17:$D$18</xm:f>
          </x14:formula1>
          <xm:sqref>D3:D23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8" workbookViewId="0">
      <selection activeCell="A26" sqref="A26"/>
    </sheetView>
  </sheetViews>
  <sheetFormatPr defaultRowHeight="15" x14ac:dyDescent="0.25"/>
  <cols>
    <col min="1" max="1" width="64.28515625" customWidth="1"/>
    <col min="3" max="3" width="25.5703125" customWidth="1"/>
    <col min="4" max="4" width="35.5703125" customWidth="1"/>
    <col min="12" max="12" width="19.85546875" bestFit="1" customWidth="1"/>
  </cols>
  <sheetData>
    <row r="1" spans="1:14" x14ac:dyDescent="0.25">
      <c r="A1" t="s">
        <v>11</v>
      </c>
      <c r="C1" t="s">
        <v>13</v>
      </c>
      <c r="E1" t="s">
        <v>25</v>
      </c>
      <c r="G1" t="s">
        <v>27</v>
      </c>
      <c r="J1" t="s">
        <v>43</v>
      </c>
      <c r="K1" t="s">
        <v>50</v>
      </c>
      <c r="L1" s="6" t="s">
        <v>76</v>
      </c>
      <c r="N1" t="s">
        <v>66</v>
      </c>
    </row>
    <row r="2" spans="1:14" x14ac:dyDescent="0.25">
      <c r="A2" t="s">
        <v>23</v>
      </c>
      <c r="C2" t="s">
        <v>24</v>
      </c>
      <c r="E2" t="s">
        <v>93</v>
      </c>
      <c r="G2" t="s">
        <v>29</v>
      </c>
      <c r="J2" t="s">
        <v>44</v>
      </c>
      <c r="L2" t="s">
        <v>77</v>
      </c>
      <c r="N2" t="s">
        <v>67</v>
      </c>
    </row>
    <row r="3" spans="1:14" x14ac:dyDescent="0.25">
      <c r="A3" s="3" t="s">
        <v>18</v>
      </c>
      <c r="C3" t="s">
        <v>31</v>
      </c>
      <c r="E3" t="s">
        <v>25</v>
      </c>
      <c r="G3" t="s">
        <v>27</v>
      </c>
      <c r="J3" t="s">
        <v>45</v>
      </c>
      <c r="L3" t="s">
        <v>78</v>
      </c>
    </row>
    <row r="4" spans="1:14" x14ac:dyDescent="0.25">
      <c r="A4" s="3" t="s">
        <v>19</v>
      </c>
      <c r="C4" t="s">
        <v>30</v>
      </c>
      <c r="E4" t="s">
        <v>26</v>
      </c>
      <c r="G4" t="s">
        <v>28</v>
      </c>
      <c r="J4" t="s">
        <v>46</v>
      </c>
      <c r="L4" t="s">
        <v>79</v>
      </c>
    </row>
    <row r="5" spans="1:14" x14ac:dyDescent="0.25">
      <c r="A5" s="3" t="s">
        <v>94</v>
      </c>
      <c r="C5" t="s">
        <v>61</v>
      </c>
      <c r="E5" t="s">
        <v>22</v>
      </c>
      <c r="G5" t="s">
        <v>57</v>
      </c>
      <c r="J5" t="s">
        <v>47</v>
      </c>
      <c r="L5" t="s">
        <v>80</v>
      </c>
    </row>
    <row r="6" spans="1:14" x14ac:dyDescent="0.25">
      <c r="A6" s="3" t="s">
        <v>20</v>
      </c>
      <c r="C6" t="s">
        <v>32</v>
      </c>
      <c r="E6" t="s">
        <v>38</v>
      </c>
      <c r="J6" t="s">
        <v>48</v>
      </c>
      <c r="L6" t="s">
        <v>81</v>
      </c>
    </row>
    <row r="7" spans="1:14" x14ac:dyDescent="0.25">
      <c r="A7" s="3" t="s">
        <v>21</v>
      </c>
      <c r="C7" t="s">
        <v>14</v>
      </c>
      <c r="J7" t="s">
        <v>49</v>
      </c>
    </row>
    <row r="8" spans="1:14" x14ac:dyDescent="0.25">
      <c r="A8" s="3" t="s">
        <v>95</v>
      </c>
      <c r="C8" t="s">
        <v>15</v>
      </c>
      <c r="J8" t="s">
        <v>55</v>
      </c>
    </row>
    <row r="9" spans="1:14" x14ac:dyDescent="0.25">
      <c r="A9" t="s">
        <v>12</v>
      </c>
      <c r="C9" t="s">
        <v>34</v>
      </c>
    </row>
    <row r="10" spans="1:14" x14ac:dyDescent="0.25">
      <c r="A10" s="3" t="s">
        <v>22</v>
      </c>
      <c r="C10" t="s">
        <v>16</v>
      </c>
    </row>
    <row r="11" spans="1:14" x14ac:dyDescent="0.25">
      <c r="C11" t="s">
        <v>41</v>
      </c>
    </row>
    <row r="12" spans="1:14" x14ac:dyDescent="0.25">
      <c r="A12" s="3" t="s">
        <v>166</v>
      </c>
      <c r="C12" t="s">
        <v>33</v>
      </c>
    </row>
    <row r="13" spans="1:14" x14ac:dyDescent="0.25">
      <c r="A13" t="s">
        <v>167</v>
      </c>
    </row>
    <row r="14" spans="1:14" x14ac:dyDescent="0.25">
      <c r="A14" s="3" t="s">
        <v>168</v>
      </c>
    </row>
    <row r="15" spans="1:14" x14ac:dyDescent="0.25">
      <c r="A15" s="3" t="s">
        <v>169</v>
      </c>
    </row>
    <row r="16" spans="1:14" x14ac:dyDescent="0.25">
      <c r="A16" s="3" t="s">
        <v>178</v>
      </c>
      <c r="C16" t="s">
        <v>82</v>
      </c>
      <c r="D16" t="s">
        <v>140</v>
      </c>
    </row>
    <row r="17" spans="1:5" ht="15" customHeight="1" x14ac:dyDescent="0.25">
      <c r="A17" s="3" t="s">
        <v>179</v>
      </c>
      <c r="C17" s="6" t="s">
        <v>89</v>
      </c>
      <c r="D17" t="s">
        <v>25</v>
      </c>
      <c r="E17" t="s">
        <v>52</v>
      </c>
    </row>
    <row r="18" spans="1:5" ht="15" customHeight="1" x14ac:dyDescent="0.25">
      <c r="A18" s="3" t="s">
        <v>180</v>
      </c>
      <c r="C18" s="6" t="s">
        <v>83</v>
      </c>
      <c r="D18" t="s">
        <v>22</v>
      </c>
      <c r="E18" t="s">
        <v>96</v>
      </c>
    </row>
    <row r="19" spans="1:5" ht="15" customHeight="1" x14ac:dyDescent="0.25">
      <c r="A19" s="3" t="s">
        <v>171</v>
      </c>
      <c r="C19" s="6" t="s">
        <v>88</v>
      </c>
    </row>
    <row r="20" spans="1:5" ht="32.25" customHeight="1" x14ac:dyDescent="0.25">
      <c r="A20" s="3" t="s">
        <v>170</v>
      </c>
      <c r="C20" s="24" t="s">
        <v>84</v>
      </c>
      <c r="E20" t="s">
        <v>40</v>
      </c>
    </row>
    <row r="21" spans="1:5" ht="30.75" customHeight="1" x14ac:dyDescent="0.25">
      <c r="A21" s="3" t="s">
        <v>172</v>
      </c>
      <c r="C21" s="24" t="s">
        <v>85</v>
      </c>
      <c r="E21" t="s">
        <v>97</v>
      </c>
    </row>
    <row r="22" spans="1:5" x14ac:dyDescent="0.25">
      <c r="A22" s="3" t="s">
        <v>175</v>
      </c>
      <c r="C22" s="6" t="s">
        <v>86</v>
      </c>
      <c r="E22" t="s">
        <v>99</v>
      </c>
    </row>
    <row r="23" spans="1:5" x14ac:dyDescent="0.25">
      <c r="A23" s="3" t="s">
        <v>176</v>
      </c>
      <c r="C23" s="6" t="s">
        <v>108</v>
      </c>
      <c r="E23" t="s">
        <v>98</v>
      </c>
    </row>
    <row r="24" spans="1:5" x14ac:dyDescent="0.25">
      <c r="A24" s="3" t="s">
        <v>177</v>
      </c>
      <c r="C24" t="s">
        <v>87</v>
      </c>
      <c r="E24" t="s">
        <v>100</v>
      </c>
    </row>
    <row r="25" spans="1:5" x14ac:dyDescent="0.25">
      <c r="A25" s="3" t="s">
        <v>173</v>
      </c>
      <c r="C25" s="6" t="s">
        <v>144</v>
      </c>
    </row>
    <row r="26" spans="1:5" x14ac:dyDescent="0.25">
      <c r="A26" s="3" t="s">
        <v>174</v>
      </c>
      <c r="C26" s="6" t="s">
        <v>90</v>
      </c>
      <c r="E26" t="s">
        <v>39</v>
      </c>
    </row>
    <row r="27" spans="1:5" x14ac:dyDescent="0.25">
      <c r="C27" t="s">
        <v>91</v>
      </c>
      <c r="E27" t="s">
        <v>101</v>
      </c>
    </row>
    <row r="28" spans="1:5" x14ac:dyDescent="0.25">
      <c r="C28" s="6" t="s">
        <v>92</v>
      </c>
      <c r="E28" t="s">
        <v>104</v>
      </c>
    </row>
    <row r="29" spans="1:5" x14ac:dyDescent="0.25">
      <c r="C29" s="6" t="s">
        <v>81</v>
      </c>
      <c r="E29" t="s">
        <v>105</v>
      </c>
    </row>
    <row r="30" spans="1:5" x14ac:dyDescent="0.25">
      <c r="E30" t="s">
        <v>106</v>
      </c>
    </row>
    <row r="31" spans="1:5" x14ac:dyDescent="0.25">
      <c r="E31" t="s">
        <v>107</v>
      </c>
    </row>
    <row r="33" spans="5:5" x14ac:dyDescent="0.25">
      <c r="E33" t="s">
        <v>103</v>
      </c>
    </row>
    <row r="34" spans="5:5" x14ac:dyDescent="0.25">
      <c r="E34" t="s">
        <v>102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CAP4</vt:lpstr>
      <vt:lpstr>Procurement Checklist</vt:lpstr>
      <vt:lpstr>Lists</vt:lpstr>
      <vt:lpstr>By</vt:lpstr>
      <vt:lpstr>'CAP4'!ReasonRequestingTQ2</vt:lpstr>
      <vt:lpstr>STAJustifications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TREEBY Sarah, Capital Accountant</cp:lastModifiedBy>
  <cp:lastPrinted>2016-12-01T13:01:03Z</cp:lastPrinted>
  <dcterms:created xsi:type="dcterms:W3CDTF">2014-07-06T20:22:14Z</dcterms:created>
  <dcterms:modified xsi:type="dcterms:W3CDTF">2018-01-17T12:35:47Z</dcterms:modified>
</cp:coreProperties>
</file>