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ussainm3\Desktop\"/>
    </mc:Choice>
  </mc:AlternateContent>
  <xr:revisionPtr revIDLastSave="0" documentId="13_ncr:1_{AE459613-2BAC-4312-86E2-FA13AA669F78}" xr6:coauthVersionLast="47" xr6:coauthVersionMax="47" xr10:uidLastSave="{00000000-0000-0000-0000-000000000000}"/>
  <bookViews>
    <workbookView xWindow="-110" yWindow="-110" windowWidth="19420" windowHeight="10420" xr2:uid="{C6D99070-B582-4C0D-89D9-2ABB806C40FC}"/>
  </bookViews>
  <sheets>
    <sheet name="All MT Summary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5" i="4" l="1"/>
  <c r="D25" i="4"/>
  <c r="X24" i="4"/>
  <c r="H24" i="4"/>
  <c r="W23" i="4"/>
  <c r="V23" i="4"/>
  <c r="U22" i="4"/>
  <c r="T22" i="4"/>
  <c r="M22" i="4"/>
  <c r="L22" i="4"/>
  <c r="E22" i="4"/>
  <c r="D22" i="4"/>
  <c r="D18" i="4"/>
  <c r="E18" i="4"/>
  <c r="M18" i="4"/>
  <c r="T18" i="4"/>
  <c r="U18" i="4"/>
  <c r="E19" i="4"/>
  <c r="M19" i="4"/>
  <c r="U19" i="4"/>
  <c r="W19" i="4"/>
  <c r="H20" i="4"/>
  <c r="Q20" i="4"/>
  <c r="W20" i="4"/>
  <c r="X20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B8" i="4"/>
  <c r="C9" i="4"/>
  <c r="C10" i="4" s="1"/>
  <c r="C12" i="4" s="1"/>
  <c r="C22" i="4" s="1"/>
  <c r="D9" i="4"/>
  <c r="D10" i="4" s="1"/>
  <c r="D12" i="4" s="1"/>
  <c r="E9" i="4"/>
  <c r="E10" i="4" s="1"/>
  <c r="E12" i="4" s="1"/>
  <c r="F9" i="4"/>
  <c r="F10" i="4" s="1"/>
  <c r="F13" i="4" s="1"/>
  <c r="F23" i="4" s="1"/>
  <c r="G9" i="4"/>
  <c r="G10" i="4" s="1"/>
  <c r="G13" i="4" s="1"/>
  <c r="G23" i="4" s="1"/>
  <c r="H9" i="4"/>
  <c r="H10" i="4" s="1"/>
  <c r="H14" i="4" s="1"/>
  <c r="I9" i="4"/>
  <c r="I10" i="4" s="1"/>
  <c r="I14" i="4" s="1"/>
  <c r="J9" i="4"/>
  <c r="J10" i="4" s="1"/>
  <c r="J15" i="4" s="1"/>
  <c r="K9" i="4"/>
  <c r="K10" i="4" s="1"/>
  <c r="K15" i="4" s="1"/>
  <c r="K30" i="4" s="1"/>
  <c r="L9" i="4"/>
  <c r="L10" i="4" s="1"/>
  <c r="L12" i="4" s="1"/>
  <c r="M9" i="4"/>
  <c r="M10" i="4" s="1"/>
  <c r="M12" i="4" s="1"/>
  <c r="N9" i="4"/>
  <c r="N10" i="4" s="1"/>
  <c r="N13" i="4" s="1"/>
  <c r="N28" i="4" s="1"/>
  <c r="O9" i="4"/>
  <c r="O10" i="4" s="1"/>
  <c r="O13" i="4" s="1"/>
  <c r="O23" i="4" s="1"/>
  <c r="P9" i="4"/>
  <c r="P10" i="4" s="1"/>
  <c r="P14" i="4" s="1"/>
  <c r="P29" i="4" s="1"/>
  <c r="Q9" i="4"/>
  <c r="Q10" i="4" s="1"/>
  <c r="Q14" i="4" s="1"/>
  <c r="R9" i="4"/>
  <c r="R10" i="4" s="1"/>
  <c r="R15" i="4" s="1"/>
  <c r="S9" i="4"/>
  <c r="S10" i="4" s="1"/>
  <c r="T9" i="4"/>
  <c r="T10" i="4" s="1"/>
  <c r="T12" i="4" s="1"/>
  <c r="U9" i="4"/>
  <c r="U10" i="4" s="1"/>
  <c r="U12" i="4" s="1"/>
  <c r="V9" i="4"/>
  <c r="V10" i="4" s="1"/>
  <c r="V13" i="4" s="1"/>
  <c r="W9" i="4"/>
  <c r="W10" i="4" s="1"/>
  <c r="W13" i="4" s="1"/>
  <c r="X9" i="4"/>
  <c r="X10" i="4" s="1"/>
  <c r="X14" i="4" s="1"/>
  <c r="Y9" i="4"/>
  <c r="Y10" i="4" s="1"/>
  <c r="Y14" i="4" s="1"/>
  <c r="B9" i="4"/>
  <c r="B10" i="4" s="1"/>
  <c r="B13" i="4" s="1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B7" i="4"/>
  <c r="S15" i="4" l="1"/>
  <c r="S25" i="4"/>
  <c r="P24" i="4"/>
  <c r="N23" i="4"/>
  <c r="K25" i="4"/>
  <c r="J25" i="4"/>
  <c r="R17" i="4"/>
  <c r="I24" i="4"/>
  <c r="H23" i="4"/>
  <c r="C17" i="4"/>
  <c r="T19" i="4"/>
  <c r="D19" i="4"/>
  <c r="R18" i="4"/>
  <c r="X17" i="4"/>
  <c r="H17" i="4"/>
  <c r="W22" i="4"/>
  <c r="Q23" i="4"/>
  <c r="E25" i="4"/>
  <c r="M25" i="4"/>
  <c r="U25" i="4"/>
  <c r="Q17" i="4"/>
  <c r="B20" i="4"/>
  <c r="U20" i="4"/>
  <c r="M20" i="4"/>
  <c r="E20" i="4"/>
  <c r="Q18" i="4"/>
  <c r="W17" i="4"/>
  <c r="B22" i="4"/>
  <c r="H22" i="4"/>
  <c r="X22" i="4"/>
  <c r="R23" i="4"/>
  <c r="D24" i="4"/>
  <c r="T24" i="4"/>
  <c r="Q24" i="4"/>
  <c r="R24" i="4"/>
  <c r="B19" i="4"/>
  <c r="T20" i="4"/>
  <c r="D20" i="4"/>
  <c r="R19" i="4"/>
  <c r="X18" i="4"/>
  <c r="H18" i="4"/>
  <c r="B23" i="4"/>
  <c r="Q22" i="4"/>
  <c r="E24" i="4"/>
  <c r="M24" i="4"/>
  <c r="U24" i="4"/>
  <c r="W25" i="4"/>
  <c r="R25" i="4"/>
  <c r="X23" i="4"/>
  <c r="B18" i="4"/>
  <c r="S20" i="4"/>
  <c r="K20" i="4"/>
  <c r="Y19" i="4"/>
  <c r="Q19" i="4"/>
  <c r="I19" i="4"/>
  <c r="W18" i="4"/>
  <c r="O18" i="4"/>
  <c r="G18" i="4"/>
  <c r="U17" i="4"/>
  <c r="M17" i="4"/>
  <c r="E17" i="4"/>
  <c r="B24" i="4"/>
  <c r="R22" i="4"/>
  <c r="D23" i="4"/>
  <c r="T23" i="4"/>
  <c r="H25" i="4"/>
  <c r="X25" i="4"/>
  <c r="Y24" i="4"/>
  <c r="B17" i="4"/>
  <c r="R20" i="4"/>
  <c r="J20" i="4"/>
  <c r="X19" i="4"/>
  <c r="P19" i="4"/>
  <c r="H19" i="4"/>
  <c r="V18" i="4"/>
  <c r="N18" i="4"/>
  <c r="F18" i="4"/>
  <c r="T17" i="4"/>
  <c r="L17" i="4"/>
  <c r="D17" i="4"/>
  <c r="B25" i="4"/>
  <c r="E23" i="4"/>
  <c r="M23" i="4"/>
  <c r="U23" i="4"/>
  <c r="W24" i="4"/>
  <c r="I25" i="4"/>
  <c r="Q25" i="4"/>
  <c r="B12" i="4"/>
  <c r="Y15" i="4"/>
  <c r="Y20" i="4" s="1"/>
  <c r="Q15" i="4"/>
  <c r="I15" i="4"/>
  <c r="I20" i="4" s="1"/>
  <c r="W14" i="4"/>
  <c r="O14" i="4"/>
  <c r="O19" i="4" s="1"/>
  <c r="G14" i="4"/>
  <c r="G19" i="4" s="1"/>
  <c r="U13" i="4"/>
  <c r="M13" i="4"/>
  <c r="E13" i="4"/>
  <c r="S12" i="4"/>
  <c r="S22" i="4" s="1"/>
  <c r="K12" i="4"/>
  <c r="K22" i="4" s="1"/>
  <c r="B15" i="4"/>
  <c r="X15" i="4"/>
  <c r="P15" i="4"/>
  <c r="H15" i="4"/>
  <c r="V14" i="4"/>
  <c r="V19" i="4" s="1"/>
  <c r="N14" i="4"/>
  <c r="F14" i="4"/>
  <c r="F19" i="4" s="1"/>
  <c r="T13" i="4"/>
  <c r="L13" i="4"/>
  <c r="L18" i="4" s="1"/>
  <c r="D13" i="4"/>
  <c r="R12" i="4"/>
  <c r="J12" i="4"/>
  <c r="J17" i="4" s="1"/>
  <c r="B14" i="4"/>
  <c r="W15" i="4"/>
  <c r="O15" i="4"/>
  <c r="O20" i="4" s="1"/>
  <c r="G15" i="4"/>
  <c r="G20" i="4" s="1"/>
  <c r="U14" i="4"/>
  <c r="M14" i="4"/>
  <c r="E14" i="4"/>
  <c r="S13" i="4"/>
  <c r="S18" i="4" s="1"/>
  <c r="K13" i="4"/>
  <c r="Y12" i="4"/>
  <c r="Y22" i="4" s="1"/>
  <c r="Q12" i="4"/>
  <c r="I12" i="4"/>
  <c r="I22" i="4" s="1"/>
  <c r="V15" i="4"/>
  <c r="V20" i="4" s="1"/>
  <c r="N15" i="4"/>
  <c r="N30" i="4" s="1"/>
  <c r="F15" i="4"/>
  <c r="F20" i="4" s="1"/>
  <c r="T14" i="4"/>
  <c r="L14" i="4"/>
  <c r="L19" i="4" s="1"/>
  <c r="D14" i="4"/>
  <c r="R13" i="4"/>
  <c r="J13" i="4"/>
  <c r="J18" i="4" s="1"/>
  <c r="X12" i="4"/>
  <c r="P12" i="4"/>
  <c r="P27" i="4" s="1"/>
  <c r="H12" i="4"/>
  <c r="C15" i="4"/>
  <c r="U15" i="4"/>
  <c r="M15" i="4"/>
  <c r="E15" i="4"/>
  <c r="S14" i="4"/>
  <c r="S24" i="4" s="1"/>
  <c r="K14" i="4"/>
  <c r="K29" i="4" s="1"/>
  <c r="Y13" i="4"/>
  <c r="Y18" i="4" s="1"/>
  <c r="Q13" i="4"/>
  <c r="I13" i="4"/>
  <c r="I23" i="4" s="1"/>
  <c r="W12" i="4"/>
  <c r="O12" i="4"/>
  <c r="O17" i="4" s="1"/>
  <c r="G12" i="4"/>
  <c r="G22" i="4" s="1"/>
  <c r="C14" i="4"/>
  <c r="T15" i="4"/>
  <c r="L15" i="4"/>
  <c r="L25" i="4" s="1"/>
  <c r="D15" i="4"/>
  <c r="R14" i="4"/>
  <c r="J14" i="4"/>
  <c r="J24" i="4" s="1"/>
  <c r="X13" i="4"/>
  <c r="P13" i="4"/>
  <c r="P28" i="4" s="1"/>
  <c r="H13" i="4"/>
  <c r="V12" i="4"/>
  <c r="V22" i="4" s="1"/>
  <c r="N12" i="4"/>
  <c r="N17" i="4" s="1"/>
  <c r="F12" i="4"/>
  <c r="F22" i="4" s="1"/>
  <c r="C13" i="4"/>
  <c r="C18" i="4" s="1"/>
  <c r="S17" i="4" l="1"/>
  <c r="S23" i="4"/>
  <c r="S19" i="4"/>
  <c r="I17" i="4"/>
  <c r="P17" i="4"/>
  <c r="J23" i="4"/>
  <c r="O25" i="4"/>
  <c r="K24" i="4"/>
  <c r="G25" i="4"/>
  <c r="Y23" i="4"/>
  <c r="Y25" i="4"/>
  <c r="P18" i="4"/>
  <c r="V25" i="4"/>
  <c r="P23" i="4"/>
  <c r="N20" i="4"/>
  <c r="F24" i="4"/>
  <c r="I18" i="4"/>
  <c r="K28" i="4"/>
  <c r="K18" i="4"/>
  <c r="L23" i="4"/>
  <c r="N25" i="4"/>
  <c r="P22" i="4"/>
  <c r="F17" i="4"/>
  <c r="F25" i="4"/>
  <c r="K19" i="4"/>
  <c r="J19" i="4"/>
  <c r="C20" i="4"/>
  <c r="C25" i="4"/>
  <c r="P30" i="4"/>
  <c r="P20" i="4"/>
  <c r="P25" i="4"/>
  <c r="L20" i="4"/>
  <c r="O22" i="4"/>
  <c r="Y17" i="4"/>
  <c r="C19" i="4"/>
  <c r="C24" i="4"/>
  <c r="K27" i="4"/>
  <c r="K17" i="4"/>
  <c r="O24" i="4"/>
  <c r="J22" i="4"/>
  <c r="V17" i="4"/>
  <c r="L24" i="4"/>
  <c r="G17" i="4"/>
  <c r="N27" i="4"/>
  <c r="N22" i="4"/>
  <c r="G24" i="4"/>
  <c r="V24" i="4"/>
  <c r="K23" i="4"/>
  <c r="C23" i="4"/>
  <c r="N29" i="4"/>
  <c r="N19" i="4"/>
  <c r="N24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96BE15E-DBB2-45E0-B6C9-CB826AA07538}" keepAlive="1" name="Query - Competencies" description="Connection to the 'Competencies' query in the workbook." type="5" refreshedVersion="0" background="1">
    <dbPr connection="Provider=Microsoft.Mashup.OleDb.1;Data Source=$Workbook$;Location=Competencies;Extended Properties=&quot;&quot;" command="SELECT * FROM [Competencies]"/>
  </connection>
  <connection id="2" xr16:uid="{6A92B900-58CE-443C-A0D5-347F2A648065}" keepAlive="1" name="Query - LTS" description="Connection to the 'LTS' query in the workbook." type="5" refreshedVersion="0" background="1">
    <dbPr connection="Provider=Microsoft.Mashup.OleDb.1;Data Source=$Workbook$;Location=LTS;Extended Properties=&quot;&quot;" command="SELECT * FROM [LTS]"/>
  </connection>
  <connection id="3" xr16:uid="{A4185D0B-4D7A-40AC-A21C-8ACC298C3E58}" keepAlive="1" name="Query - MT_MasterData" description="Connection to the 'MT_MasterData' query in the workbook." type="5" refreshedVersion="8" background="1" saveData="1">
    <dbPr connection="Provider=Microsoft.Mashup.OleDb.1;Data Source=$Workbook$;Location=MT_MasterData;Extended Properties=&quot;&quot;" command="SELECT * FROM [MT_MasterData]"/>
  </connection>
  <connection id="4" xr16:uid="{E81EAA60-209E-488D-9476-BA03490D5EEE}" keepAlive="1" name="Query - TP_Competencies" description="Connection to the 'TP_Competencies' query in the workbook." type="5" refreshedVersion="0" background="1">
    <dbPr connection="Provider=Microsoft.Mashup.OleDb.1;Data Source=$Workbook$;Location=TP_Competencies;Extended Properties=&quot;&quot;" command="SELECT * FROM [TP_Competencies]"/>
  </connection>
  <connection id="5" xr16:uid="{7FD3A245-03E8-4154-A954-5269F457C263}" keepAlive="1" name="Query - TP_MasterData" description="Connection to the 'TP_MasterData' query in the workbook." type="5" refreshedVersion="0" background="1">
    <dbPr connection="Provider=Microsoft.Mashup.OleDb.1;Data Source=$Workbook$;Location=TP_MasterData;Extended Properties=&quot;&quot;" command="SELECT * FROM [TP_MasterData]"/>
  </connection>
</connections>
</file>

<file path=xl/sharedStrings.xml><?xml version="1.0" encoding="utf-8"?>
<sst xmlns="http://schemas.openxmlformats.org/spreadsheetml/2006/main" count="155" uniqueCount="59">
  <si>
    <t>Resuscitation</t>
  </si>
  <si>
    <t>Resuscitation - Level 2 - Adult Basic Life Support - 1 Year</t>
  </si>
  <si>
    <t>Adult Basic Life Support - eLearning &amp; Videos - 1 Year</t>
  </si>
  <si>
    <t>Moving &amp; Handling</t>
  </si>
  <si>
    <t>Moving and Handling - Level 1 - 3 Years</t>
  </si>
  <si>
    <t>Moving and Handling - Level 2 - 2 Years</t>
  </si>
  <si>
    <t>Manual Handling Videos - Clinical - 2 Years</t>
  </si>
  <si>
    <t>Core Skills</t>
  </si>
  <si>
    <t>Conflict Resolution</t>
  </si>
  <si>
    <t>Safeguarding Adults</t>
  </si>
  <si>
    <t>Safeguarding Children</t>
  </si>
  <si>
    <t>Equality, Diversity and Human Rights - 3 Years</t>
  </si>
  <si>
    <t>Fire Safety - 1 Year</t>
  </si>
  <si>
    <t>Health, Safety and Welfare - 3 Years</t>
  </si>
  <si>
    <t>Infection Prevention and Control - Level 1 - 3 Years</t>
  </si>
  <si>
    <t>Infection Prevention and Control - Level 2 - 1 Year</t>
  </si>
  <si>
    <t>Information Governance and Data Security - 1 Year</t>
  </si>
  <si>
    <t>Preventing Radicalisation - Basic Prevent Awareness - 3 Years</t>
  </si>
  <si>
    <t>Preventing Radicalisation - Prevent Awareness - 3 Years</t>
  </si>
  <si>
    <t>Resuscitation - Level 1 - 1 Year</t>
  </si>
  <si>
    <t>Inanimate Loads - 2 years</t>
  </si>
  <si>
    <t>Manual Handling Videos - Non Clinical - 2 Years</t>
  </si>
  <si>
    <t>Conflict Resolution Awareness</t>
  </si>
  <si>
    <t>NHS Conflict Resolution (England) - 3 Years</t>
  </si>
  <si>
    <t>Safeguarding Adults - Level 1 - 3 Years</t>
  </si>
  <si>
    <t>Safeguarding Adults - Level 2 - 3 Years</t>
  </si>
  <si>
    <t>Safeguarding Adults Level 3</t>
  </si>
  <si>
    <t>Safeguarding Children - Level 1 - 3 Years</t>
  </si>
  <si>
    <t>Safeguarding Children - Level 2 - 3 Years</t>
  </si>
  <si>
    <t>Child Protection Level 3</t>
  </si>
  <si>
    <t>Current Compliance</t>
  </si>
  <si>
    <t>Average Per Month @ 90%</t>
  </si>
  <si>
    <t>Required to Hit 90</t>
  </si>
  <si>
    <t>Current Average</t>
  </si>
  <si>
    <t>Renewal (Years)</t>
  </si>
  <si>
    <t>Time to Complete (hh:mm)</t>
  </si>
  <si>
    <t>Requirement (Headcount)</t>
  </si>
  <si>
    <t>Time required in Hours</t>
  </si>
  <si>
    <t>Training activities to Achieve 90% (Months):</t>
  </si>
  <si>
    <t>Time required in FTE Days (@7.5 Hours)</t>
  </si>
  <si>
    <t>Training activity per Keyworker</t>
  </si>
  <si>
    <t>-</t>
  </si>
  <si>
    <t>???</t>
  </si>
  <si>
    <t>Competency</t>
  </si>
  <si>
    <t>Number of years each competency lasts until next renewal.</t>
  </si>
  <si>
    <t>The total number of people that require the competency.</t>
  </si>
  <si>
    <t>Based on 01/07/24 mandatory training report.</t>
  </si>
  <si>
    <t>elearning based on average time to complete over last 6 months, practical training advised by SMEs.</t>
  </si>
  <si>
    <t>The total average number of staff who need to complete the competency each month in order to maintain a 90% compliance, this includes both induction and ongoing activity.</t>
  </si>
  <si>
    <t>Percentage points below 90% Threshold.</t>
  </si>
  <si>
    <t>Number of additional people to be trained to reach 90% threshold.</t>
  </si>
  <si>
    <t>Additional Headcount</t>
  </si>
  <si>
    <t>Current Average + (Additional Headcount / Months)</t>
  </si>
  <si>
    <t>Training activities to Achieve 90% (Months) x Time to Complete (hh:mm)</t>
  </si>
  <si>
    <t>No. of FTE days required to complete the training (Delegate time only)</t>
  </si>
  <si>
    <t>For practical training number of training activities / number of trainers (keyworkers, assessors, clinical educators)</t>
  </si>
  <si>
    <t>Supporting Cover Sheet</t>
  </si>
  <si>
    <r>
      <rPr>
        <b/>
        <sz val="11"/>
        <color theme="1"/>
        <rFont val="Aptos Narrow"/>
        <family val="2"/>
        <scheme val="minor"/>
      </rPr>
      <t>Key Points for further consideration:</t>
    </r>
    <r>
      <rPr>
        <sz val="11"/>
        <color theme="1"/>
        <rFont val="Aptos Narrow"/>
        <family val="2"/>
        <scheme val="minor"/>
      </rPr>
      <t xml:space="preserve">
</t>
    </r>
  </si>
  <si>
    <t xml:space="preserve">Confirmation from Clinical Eduaction Team regarding resource and accuracy of duration and role specific needs 
Further BLS Data Cleansing resulting in 1.85% increase in figures 
LOD continued drive to increase % from an e-learning perspective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</si>
</sst>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14" fontId="3" fillId="2" borderId="4" xfId="1" applyNumberFormat="1" applyFont="1" applyFill="1" applyBorder="1" applyAlignment="1">
      <alignment horizontal="center" wrapText="1"/>
    </xf>
    <xf numFmtId="0" fontId="3" fillId="3" borderId="4" xfId="1" applyFont="1" applyFill="1" applyBorder="1" applyAlignment="1">
      <alignment horizontal="center" wrapText="1"/>
    </xf>
    <xf numFmtId="0" fontId="0" fillId="0" borderId="5" xfId="0" applyBorder="1"/>
    <xf numFmtId="10" fontId="0" fillId="0" borderId="5" xfId="0" applyNumberFormat="1" applyBorder="1"/>
    <xf numFmtId="14" fontId="3" fillId="4" borderId="4" xfId="1" applyNumberFormat="1" applyFont="1" applyFill="1" applyBorder="1" applyAlignment="1">
      <alignment horizontal="center" wrapText="1"/>
    </xf>
    <xf numFmtId="0" fontId="3" fillId="4" borderId="4" xfId="1" applyFont="1" applyFill="1" applyBorder="1" applyAlignment="1">
      <alignment horizontal="center" wrapText="1"/>
    </xf>
    <xf numFmtId="0" fontId="3" fillId="5" borderId="4" xfId="1" applyFont="1" applyFill="1" applyBorder="1" applyAlignment="1">
      <alignment horizontal="center" wrapText="1"/>
    </xf>
    <xf numFmtId="0" fontId="3" fillId="6" borderId="4" xfId="1" applyFont="1" applyFill="1" applyBorder="1" applyAlignment="1">
      <alignment horizontal="center" wrapText="1"/>
    </xf>
    <xf numFmtId="10" fontId="1" fillId="0" borderId="5" xfId="1" applyNumberFormat="1" applyBorder="1" applyAlignment="1">
      <alignment horizontal="center"/>
    </xf>
    <xf numFmtId="20" fontId="0" fillId="0" borderId="5" xfId="0" applyNumberFormat="1" applyBorder="1"/>
    <xf numFmtId="0" fontId="0" fillId="7" borderId="5" xfId="0" applyFill="1" applyBorder="1"/>
    <xf numFmtId="0" fontId="0" fillId="0" borderId="5" xfId="0" applyBorder="1" applyAlignment="1">
      <alignment horizontal="right"/>
    </xf>
    <xf numFmtId="0" fontId="0" fillId="0" borderId="4" xfId="0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5" xfId="0" applyNumberFormat="1" applyBorder="1" applyAlignment="1">
      <alignment horizontal="right"/>
    </xf>
    <xf numFmtId="20" fontId="0" fillId="8" borderId="5" xfId="0" applyNumberFormat="1" applyFill="1" applyBorder="1"/>
    <xf numFmtId="0" fontId="0" fillId="9" borderId="6" xfId="0" applyFill="1" applyBorder="1" applyAlignment="1">
      <alignment horizontal="right"/>
    </xf>
    <xf numFmtId="0" fontId="0" fillId="9" borderId="5" xfId="0" applyFill="1" applyBorder="1" applyAlignment="1">
      <alignment horizontal="right"/>
    </xf>
    <xf numFmtId="164" fontId="0" fillId="9" borderId="5" xfId="0" applyNumberFormat="1" applyFill="1" applyBorder="1" applyAlignment="1">
      <alignment horizontal="right"/>
    </xf>
    <xf numFmtId="165" fontId="0" fillId="9" borderId="5" xfId="0" applyNumberFormat="1" applyFill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0" fontId="0" fillId="0" borderId="5" xfId="0" applyBorder="1" applyAlignment="1">
      <alignment wrapText="1"/>
    </xf>
    <xf numFmtId="0" fontId="0" fillId="8" borderId="0" xfId="0" applyFill="1"/>
    <xf numFmtId="0" fontId="0" fillId="0" borderId="5" xfId="0" applyBorder="1" applyAlignment="1">
      <alignment horizontal="left" wrapText="1"/>
    </xf>
    <xf numFmtId="0" fontId="2" fillId="6" borderId="1" xfId="1" applyFont="1" applyFill="1" applyBorder="1" applyAlignment="1">
      <alignment horizontal="center"/>
    </xf>
    <xf numFmtId="0" fontId="2" fillId="6" borderId="2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/>
    </xf>
    <xf numFmtId="0" fontId="4" fillId="8" borderId="0" xfId="0" applyFont="1" applyFill="1"/>
    <xf numFmtId="0" fontId="0" fillId="8" borderId="0" xfId="0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 xr:uid="{E575996D-BBE0-41FD-B93E-C2B17C1312D4}"/>
  </cellStyles>
  <dxfs count="9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D5206-DCDC-4C0E-B671-819A2F5B8158}">
  <dimension ref="A1:Y49"/>
  <sheetViews>
    <sheetView tabSelected="1" topLeftCell="A44" workbookViewId="0">
      <selection activeCell="B49" sqref="B49"/>
    </sheetView>
  </sheetViews>
  <sheetFormatPr defaultRowHeight="14.5" x14ac:dyDescent="0.35"/>
  <cols>
    <col min="1" max="1" width="39.81640625" bestFit="1" customWidth="1"/>
  </cols>
  <sheetData>
    <row r="1" spans="1:25" ht="21" x14ac:dyDescent="0.5">
      <c r="B1" s="31" t="s">
        <v>7</v>
      </c>
      <c r="C1" s="32"/>
      <c r="D1" s="32"/>
      <c r="E1" s="32"/>
      <c r="F1" s="32"/>
      <c r="G1" s="32"/>
      <c r="H1" s="32"/>
      <c r="I1" s="32"/>
      <c r="J1" s="33" t="s">
        <v>0</v>
      </c>
      <c r="K1" s="34"/>
      <c r="L1" s="34"/>
      <c r="M1" s="35" t="s">
        <v>3</v>
      </c>
      <c r="N1" s="36"/>
      <c r="O1" s="36"/>
      <c r="P1" s="36"/>
      <c r="Q1" s="36"/>
      <c r="R1" s="37" t="s">
        <v>8</v>
      </c>
      <c r="S1" s="38"/>
      <c r="T1" s="35" t="s">
        <v>9</v>
      </c>
      <c r="U1" s="36"/>
      <c r="V1" s="36"/>
      <c r="W1" s="29" t="s">
        <v>10</v>
      </c>
      <c r="X1" s="30"/>
      <c r="Y1" s="30"/>
    </row>
    <row r="2" spans="1:25" ht="64" x14ac:dyDescent="0.35">
      <c r="A2" t="s">
        <v>43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5" t="s">
        <v>16</v>
      </c>
      <c r="H2" s="6" t="s">
        <v>17</v>
      </c>
      <c r="I2" s="6" t="s">
        <v>18</v>
      </c>
      <c r="J2" s="1" t="s">
        <v>19</v>
      </c>
      <c r="K2" s="1" t="s">
        <v>1</v>
      </c>
      <c r="L2" s="1" t="s">
        <v>2</v>
      </c>
      <c r="M2" s="2" t="s">
        <v>4</v>
      </c>
      <c r="N2" s="2" t="s">
        <v>5</v>
      </c>
      <c r="O2" s="2" t="s">
        <v>6</v>
      </c>
      <c r="P2" s="2" t="s">
        <v>20</v>
      </c>
      <c r="Q2" s="2" t="s">
        <v>21</v>
      </c>
      <c r="R2" s="7" t="s">
        <v>22</v>
      </c>
      <c r="S2" s="7" t="s">
        <v>23</v>
      </c>
      <c r="T2" s="2" t="s">
        <v>24</v>
      </c>
      <c r="U2" s="2" t="s">
        <v>25</v>
      </c>
      <c r="V2" s="2" t="s">
        <v>26</v>
      </c>
      <c r="W2" s="8" t="s">
        <v>27</v>
      </c>
      <c r="X2" s="8" t="s">
        <v>28</v>
      </c>
      <c r="Y2" s="8" t="s">
        <v>29</v>
      </c>
    </row>
    <row r="3" spans="1:25" x14ac:dyDescent="0.35">
      <c r="A3" s="3" t="s">
        <v>34</v>
      </c>
      <c r="B3" s="3">
        <v>3</v>
      </c>
      <c r="C3" s="3">
        <v>1</v>
      </c>
      <c r="D3" s="3">
        <v>3</v>
      </c>
      <c r="E3" s="3">
        <v>3</v>
      </c>
      <c r="F3" s="3">
        <v>1</v>
      </c>
      <c r="G3" s="3">
        <v>1</v>
      </c>
      <c r="H3" s="3">
        <v>3</v>
      </c>
      <c r="I3" s="3">
        <v>3</v>
      </c>
      <c r="J3" s="3">
        <v>1</v>
      </c>
      <c r="K3" s="3">
        <v>1</v>
      </c>
      <c r="L3" s="3">
        <v>1</v>
      </c>
      <c r="M3" s="3">
        <v>3</v>
      </c>
      <c r="N3" s="3">
        <v>2</v>
      </c>
      <c r="O3" s="3">
        <v>2</v>
      </c>
      <c r="P3" s="3">
        <v>2</v>
      </c>
      <c r="Q3" s="3">
        <v>2</v>
      </c>
      <c r="R3" s="3">
        <v>3</v>
      </c>
      <c r="S3" s="3">
        <v>3</v>
      </c>
      <c r="T3" s="3">
        <v>3</v>
      </c>
      <c r="U3" s="3">
        <v>3</v>
      </c>
      <c r="V3" s="3">
        <v>3</v>
      </c>
      <c r="W3" s="3">
        <v>3</v>
      </c>
      <c r="X3" s="3">
        <v>3</v>
      </c>
      <c r="Y3" s="3">
        <v>3</v>
      </c>
    </row>
    <row r="4" spans="1:25" x14ac:dyDescent="0.35">
      <c r="A4" s="3" t="s">
        <v>36</v>
      </c>
      <c r="B4" s="3">
        <v>10793</v>
      </c>
      <c r="C4" s="3">
        <v>10793</v>
      </c>
      <c r="D4" s="3">
        <v>10793</v>
      </c>
      <c r="E4" s="3">
        <v>3795</v>
      </c>
      <c r="F4" s="3">
        <v>6964</v>
      </c>
      <c r="G4" s="3">
        <v>10793</v>
      </c>
      <c r="H4" s="3">
        <v>9119</v>
      </c>
      <c r="I4" s="3">
        <v>1566</v>
      </c>
      <c r="J4" s="3">
        <v>3786</v>
      </c>
      <c r="K4" s="3">
        <v>6961</v>
      </c>
      <c r="L4" s="3">
        <v>6961</v>
      </c>
      <c r="M4" s="3">
        <v>10793</v>
      </c>
      <c r="N4" s="3">
        <v>6956</v>
      </c>
      <c r="O4" s="3">
        <v>6956</v>
      </c>
      <c r="P4" s="3">
        <v>1358</v>
      </c>
      <c r="Q4" s="3">
        <v>1358</v>
      </c>
      <c r="R4" s="3">
        <v>3021</v>
      </c>
      <c r="S4" s="3">
        <v>7040</v>
      </c>
      <c r="T4" s="3">
        <v>4176</v>
      </c>
      <c r="U4" s="3">
        <v>5986</v>
      </c>
      <c r="V4" s="3">
        <v>1011</v>
      </c>
      <c r="W4" s="3">
        <v>4069</v>
      </c>
      <c r="X4" s="3">
        <v>5810</v>
      </c>
      <c r="Y4" s="3">
        <v>921</v>
      </c>
    </row>
    <row r="5" spans="1:25" x14ac:dyDescent="0.35">
      <c r="A5" s="3" t="s">
        <v>30</v>
      </c>
      <c r="B5" s="9">
        <v>0.97489113314185116</v>
      </c>
      <c r="C5" s="9">
        <v>0.86296673770036136</v>
      </c>
      <c r="D5" s="9">
        <v>0.97535439636801635</v>
      </c>
      <c r="E5" s="9">
        <v>0.97496706192358362</v>
      </c>
      <c r="F5" s="9">
        <v>0.83055715106260775</v>
      </c>
      <c r="G5" s="9">
        <v>0.8404521449087371</v>
      </c>
      <c r="H5" s="9">
        <v>0.94593705450159005</v>
      </c>
      <c r="I5" s="9">
        <v>0.85696040868454659</v>
      </c>
      <c r="J5" s="9">
        <v>0.84680401479133649</v>
      </c>
      <c r="K5" s="9">
        <v>0.7675621318776038</v>
      </c>
      <c r="L5" s="9">
        <v>0.83110728134424816</v>
      </c>
      <c r="M5" s="9">
        <v>0.97739275456314278</v>
      </c>
      <c r="N5" s="9">
        <v>0.82001150086256469</v>
      </c>
      <c r="O5" s="9">
        <v>0.87553894797355558</v>
      </c>
      <c r="P5" s="9">
        <v>0.85640648011782028</v>
      </c>
      <c r="Q5" s="9">
        <v>0.91030392883617495</v>
      </c>
      <c r="R5" s="9">
        <v>0.98146309169149293</v>
      </c>
      <c r="S5" s="9">
        <v>0.84199999999999997</v>
      </c>
      <c r="T5" s="9">
        <v>0.97557471264367812</v>
      </c>
      <c r="U5" s="9">
        <v>0.93969261610424326</v>
      </c>
      <c r="V5" s="9">
        <v>0.36993076162215627</v>
      </c>
      <c r="W5" s="9">
        <v>0.97566969771442613</v>
      </c>
      <c r="X5" s="9">
        <v>0.90344234079173835</v>
      </c>
      <c r="Y5" s="9">
        <v>0.57220412595005432</v>
      </c>
    </row>
    <row r="6" spans="1:25" x14ac:dyDescent="0.35">
      <c r="A6" s="3" t="s">
        <v>35</v>
      </c>
      <c r="B6" s="10">
        <v>5.6944444444444443E-2</v>
      </c>
      <c r="C6" s="10">
        <v>2.1527777777777778E-2</v>
      </c>
      <c r="D6" s="10">
        <v>2.0833333333333332E-2</v>
      </c>
      <c r="E6" s="10">
        <v>1.3888888888888888E-2</v>
      </c>
      <c r="F6" s="10">
        <v>2.6388888888888889E-2</v>
      </c>
      <c r="G6" s="10">
        <v>1.8055555555555554E-2</v>
      </c>
      <c r="H6" s="10">
        <v>1.9444444444444445E-2</v>
      </c>
      <c r="I6" s="10">
        <v>6.458333333333334E-2</v>
      </c>
      <c r="J6" s="10">
        <v>6.9444444444444441E-3</v>
      </c>
      <c r="K6" s="20">
        <v>6.25E-2</v>
      </c>
      <c r="L6" s="10">
        <v>2.0833333333333332E-2</v>
      </c>
      <c r="M6" s="10">
        <v>1.4583333333333334E-2</v>
      </c>
      <c r="N6" s="20">
        <v>6.25E-2</v>
      </c>
      <c r="O6" s="10">
        <v>2.1527777777777778E-2</v>
      </c>
      <c r="P6" s="20">
        <v>1.0416666666666666E-2</v>
      </c>
      <c r="Q6" s="10">
        <v>4.8611111111111112E-3</v>
      </c>
      <c r="R6" s="10">
        <v>1.2500000000000001E-2</v>
      </c>
      <c r="S6" s="10">
        <v>8.3333333333333329E-2</v>
      </c>
      <c r="T6" s="10">
        <v>1.6666666666666666E-2</v>
      </c>
      <c r="U6" s="10">
        <v>1.0416666666666666E-2</v>
      </c>
      <c r="V6" s="10">
        <v>0.33333333333333331</v>
      </c>
      <c r="W6" s="10">
        <v>1.2500000000000001E-2</v>
      </c>
      <c r="X6" s="10">
        <v>2.2916666666666665E-2</v>
      </c>
      <c r="Y6" s="10">
        <v>3.4722222222222224E-2</v>
      </c>
    </row>
    <row r="7" spans="1:25" x14ac:dyDescent="0.35">
      <c r="A7" s="3" t="s">
        <v>31</v>
      </c>
      <c r="B7" s="3">
        <f>ROUNDUP((B4*0.9)/(B3*12),0)</f>
        <v>270</v>
      </c>
      <c r="C7" s="3">
        <f t="shared" ref="C7:Y7" si="0">ROUNDUP((C4*0.9)/(C3*12),0)</f>
        <v>810</v>
      </c>
      <c r="D7" s="3">
        <f t="shared" si="0"/>
        <v>270</v>
      </c>
      <c r="E7" s="3">
        <f t="shared" si="0"/>
        <v>95</v>
      </c>
      <c r="F7" s="3">
        <f t="shared" si="0"/>
        <v>523</v>
      </c>
      <c r="G7" s="3">
        <f t="shared" si="0"/>
        <v>810</v>
      </c>
      <c r="H7" s="3">
        <f t="shared" si="0"/>
        <v>228</v>
      </c>
      <c r="I7" s="3">
        <f t="shared" si="0"/>
        <v>40</v>
      </c>
      <c r="J7" s="3">
        <f t="shared" si="0"/>
        <v>284</v>
      </c>
      <c r="K7" s="3">
        <f t="shared" si="0"/>
        <v>523</v>
      </c>
      <c r="L7" s="3">
        <f t="shared" si="0"/>
        <v>523</v>
      </c>
      <c r="M7" s="3">
        <f t="shared" si="0"/>
        <v>270</v>
      </c>
      <c r="N7" s="3">
        <f t="shared" si="0"/>
        <v>261</v>
      </c>
      <c r="O7" s="3">
        <f t="shared" si="0"/>
        <v>261</v>
      </c>
      <c r="P7" s="3">
        <f t="shared" si="0"/>
        <v>51</v>
      </c>
      <c r="Q7" s="3">
        <f t="shared" si="0"/>
        <v>51</v>
      </c>
      <c r="R7" s="3">
        <f t="shared" si="0"/>
        <v>76</v>
      </c>
      <c r="S7" s="3">
        <f t="shared" si="0"/>
        <v>176</v>
      </c>
      <c r="T7" s="3">
        <f t="shared" si="0"/>
        <v>105</v>
      </c>
      <c r="U7" s="3">
        <f t="shared" si="0"/>
        <v>150</v>
      </c>
      <c r="V7" s="3">
        <f t="shared" si="0"/>
        <v>26</v>
      </c>
      <c r="W7" s="3">
        <f t="shared" si="0"/>
        <v>102</v>
      </c>
      <c r="X7" s="3">
        <f t="shared" si="0"/>
        <v>146</v>
      </c>
      <c r="Y7" s="3">
        <f t="shared" si="0"/>
        <v>24</v>
      </c>
    </row>
    <row r="8" spans="1:25" x14ac:dyDescent="0.35">
      <c r="A8" s="3" t="s">
        <v>33</v>
      </c>
      <c r="B8" s="11">
        <f>ROUNDUP((B4*B5)/(B3*12),0)</f>
        <v>293</v>
      </c>
      <c r="C8" s="3">
        <f t="shared" ref="C8:Y8" si="1">ROUNDUP((C4*C5)/(C3*12),0)</f>
        <v>777</v>
      </c>
      <c r="D8" s="11">
        <f t="shared" si="1"/>
        <v>293</v>
      </c>
      <c r="E8" s="11">
        <f t="shared" si="1"/>
        <v>103</v>
      </c>
      <c r="F8" s="3">
        <f t="shared" si="1"/>
        <v>482</v>
      </c>
      <c r="G8" s="3">
        <f t="shared" si="1"/>
        <v>756</v>
      </c>
      <c r="H8" s="11">
        <f t="shared" si="1"/>
        <v>240</v>
      </c>
      <c r="I8" s="3">
        <f t="shared" si="1"/>
        <v>38</v>
      </c>
      <c r="J8" s="3">
        <f t="shared" si="1"/>
        <v>268</v>
      </c>
      <c r="K8" s="3">
        <f t="shared" si="1"/>
        <v>446</v>
      </c>
      <c r="L8" s="3">
        <f t="shared" si="1"/>
        <v>483</v>
      </c>
      <c r="M8" s="11">
        <f t="shared" si="1"/>
        <v>294</v>
      </c>
      <c r="N8" s="3">
        <f t="shared" si="1"/>
        <v>238</v>
      </c>
      <c r="O8" s="3">
        <f t="shared" si="1"/>
        <v>254</v>
      </c>
      <c r="P8" s="3">
        <f t="shared" si="1"/>
        <v>49</v>
      </c>
      <c r="Q8" s="11">
        <f t="shared" si="1"/>
        <v>52</v>
      </c>
      <c r="R8" s="11">
        <f t="shared" si="1"/>
        <v>83</v>
      </c>
      <c r="S8" s="11">
        <f t="shared" si="1"/>
        <v>165</v>
      </c>
      <c r="T8" s="11">
        <f t="shared" si="1"/>
        <v>114</v>
      </c>
      <c r="U8" s="11">
        <f t="shared" si="1"/>
        <v>157</v>
      </c>
      <c r="V8" s="3">
        <f t="shared" si="1"/>
        <v>11</v>
      </c>
      <c r="W8" s="11">
        <f t="shared" si="1"/>
        <v>111</v>
      </c>
      <c r="X8" s="11">
        <f t="shared" si="1"/>
        <v>146</v>
      </c>
      <c r="Y8" s="3">
        <f t="shared" si="1"/>
        <v>15</v>
      </c>
    </row>
    <row r="9" spans="1:25" x14ac:dyDescent="0.35">
      <c r="A9" s="3" t="s">
        <v>32</v>
      </c>
      <c r="B9" s="4">
        <f t="shared" ref="B9:Y9" si="2">IF(B5&lt;0.9,0.9-B5,0)</f>
        <v>0</v>
      </c>
      <c r="C9" s="4">
        <f t="shared" si="2"/>
        <v>3.7033262299638658E-2</v>
      </c>
      <c r="D9" s="4">
        <f t="shared" si="2"/>
        <v>0</v>
      </c>
      <c r="E9" s="4">
        <f t="shared" si="2"/>
        <v>0</v>
      </c>
      <c r="F9" s="4">
        <f t="shared" si="2"/>
        <v>6.9442848937392276E-2</v>
      </c>
      <c r="G9" s="4">
        <f t="shared" si="2"/>
        <v>5.9547855091262925E-2</v>
      </c>
      <c r="H9" s="4">
        <f t="shared" si="2"/>
        <v>0</v>
      </c>
      <c r="I9" s="4">
        <f t="shared" si="2"/>
        <v>4.3039591315453429E-2</v>
      </c>
      <c r="J9" s="4">
        <f t="shared" si="2"/>
        <v>5.3195985208663532E-2</v>
      </c>
      <c r="K9" s="4">
        <f t="shared" si="2"/>
        <v>0.13243786812239622</v>
      </c>
      <c r="L9" s="4">
        <f t="shared" si="2"/>
        <v>6.8892718655751861E-2</v>
      </c>
      <c r="M9" s="4">
        <f t="shared" si="2"/>
        <v>0</v>
      </c>
      <c r="N9" s="4">
        <f t="shared" si="2"/>
        <v>7.9988499137435332E-2</v>
      </c>
      <c r="O9" s="4">
        <f t="shared" si="2"/>
        <v>2.4461052026444441E-2</v>
      </c>
      <c r="P9" s="4">
        <f t="shared" si="2"/>
        <v>4.3593519882179743E-2</v>
      </c>
      <c r="Q9" s="4">
        <f t="shared" si="2"/>
        <v>0</v>
      </c>
      <c r="R9" s="4">
        <f t="shared" si="2"/>
        <v>0</v>
      </c>
      <c r="S9" s="4">
        <f t="shared" si="2"/>
        <v>5.8000000000000052E-2</v>
      </c>
      <c r="T9" s="4">
        <f t="shared" si="2"/>
        <v>0</v>
      </c>
      <c r="U9" s="4">
        <f t="shared" si="2"/>
        <v>0</v>
      </c>
      <c r="V9" s="4">
        <f t="shared" si="2"/>
        <v>0.53006923837784381</v>
      </c>
      <c r="W9" s="4">
        <f t="shared" si="2"/>
        <v>0</v>
      </c>
      <c r="X9" s="4">
        <f t="shared" si="2"/>
        <v>0</v>
      </c>
      <c r="Y9" s="4">
        <f t="shared" si="2"/>
        <v>0.3277958740499457</v>
      </c>
    </row>
    <row r="10" spans="1:25" x14ac:dyDescent="0.35">
      <c r="A10" s="13" t="s">
        <v>51</v>
      </c>
      <c r="B10" s="13">
        <f t="shared" ref="B10:Y10" si="3">ROUNDUP(B4*B9,0)</f>
        <v>0</v>
      </c>
      <c r="C10" s="13">
        <f t="shared" si="3"/>
        <v>400</v>
      </c>
      <c r="D10" s="13">
        <f t="shared" si="3"/>
        <v>0</v>
      </c>
      <c r="E10" s="13">
        <f t="shared" si="3"/>
        <v>0</v>
      </c>
      <c r="F10" s="13">
        <f t="shared" si="3"/>
        <v>484</v>
      </c>
      <c r="G10" s="13">
        <f t="shared" si="3"/>
        <v>643</v>
      </c>
      <c r="H10" s="13">
        <f t="shared" si="3"/>
        <v>0</v>
      </c>
      <c r="I10" s="13">
        <f t="shared" si="3"/>
        <v>68</v>
      </c>
      <c r="J10" s="13">
        <f t="shared" si="3"/>
        <v>202</v>
      </c>
      <c r="K10" s="13">
        <f t="shared" si="3"/>
        <v>922</v>
      </c>
      <c r="L10" s="13">
        <f t="shared" si="3"/>
        <v>480</v>
      </c>
      <c r="M10" s="13">
        <f t="shared" si="3"/>
        <v>0</v>
      </c>
      <c r="N10" s="13">
        <f t="shared" si="3"/>
        <v>557</v>
      </c>
      <c r="O10" s="13">
        <f t="shared" si="3"/>
        <v>171</v>
      </c>
      <c r="P10" s="13">
        <f t="shared" si="3"/>
        <v>60</v>
      </c>
      <c r="Q10" s="13">
        <f t="shared" si="3"/>
        <v>0</v>
      </c>
      <c r="R10" s="13">
        <f t="shared" si="3"/>
        <v>0</v>
      </c>
      <c r="S10" s="13">
        <f t="shared" si="3"/>
        <v>409</v>
      </c>
      <c r="T10" s="13">
        <f t="shared" si="3"/>
        <v>0</v>
      </c>
      <c r="U10" s="13">
        <f t="shared" si="3"/>
        <v>0</v>
      </c>
      <c r="V10" s="13">
        <f t="shared" si="3"/>
        <v>536</v>
      </c>
      <c r="W10" s="13">
        <f t="shared" si="3"/>
        <v>0</v>
      </c>
      <c r="X10" s="13">
        <f t="shared" si="3"/>
        <v>0</v>
      </c>
      <c r="Y10" s="13">
        <f t="shared" si="3"/>
        <v>302</v>
      </c>
    </row>
    <row r="11" spans="1:25" x14ac:dyDescent="0.35">
      <c r="A11" s="16" t="s">
        <v>38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8"/>
    </row>
    <row r="12" spans="1:25" x14ac:dyDescent="0.35">
      <c r="A12" s="14">
        <v>3</v>
      </c>
      <c r="B12" s="21" t="str">
        <f>IF(B$10=0,"-",B$8+ROUNDUP(B$10/$A12,0))</f>
        <v>-</v>
      </c>
      <c r="C12" s="15">
        <f>IF(C$10=0,"-",C$8+ROUNDUP(C$10/$A12,0))</f>
        <v>911</v>
      </c>
      <c r="D12" s="21" t="str">
        <f t="shared" ref="D12:Y15" si="4">IF(D$10=0,"-",D$8+ROUNDUP(D$10/$A12,0))</f>
        <v>-</v>
      </c>
      <c r="E12" s="21" t="str">
        <f t="shared" si="4"/>
        <v>-</v>
      </c>
      <c r="F12" s="15">
        <f t="shared" si="4"/>
        <v>644</v>
      </c>
      <c r="G12" s="15">
        <f t="shared" si="4"/>
        <v>971</v>
      </c>
      <c r="H12" s="21" t="str">
        <f t="shared" si="4"/>
        <v>-</v>
      </c>
      <c r="I12" s="15">
        <f t="shared" si="4"/>
        <v>61</v>
      </c>
      <c r="J12" s="15">
        <f t="shared" si="4"/>
        <v>336</v>
      </c>
      <c r="K12" s="15">
        <f t="shared" si="4"/>
        <v>754</v>
      </c>
      <c r="L12" s="15">
        <f t="shared" si="4"/>
        <v>643</v>
      </c>
      <c r="M12" s="21" t="str">
        <f t="shared" si="4"/>
        <v>-</v>
      </c>
      <c r="N12" s="15">
        <f t="shared" si="4"/>
        <v>424</v>
      </c>
      <c r="O12" s="15">
        <f t="shared" si="4"/>
        <v>311</v>
      </c>
      <c r="P12" s="15">
        <f t="shared" si="4"/>
        <v>69</v>
      </c>
      <c r="Q12" s="21" t="str">
        <f t="shared" si="4"/>
        <v>-</v>
      </c>
      <c r="R12" s="21" t="str">
        <f t="shared" si="4"/>
        <v>-</v>
      </c>
      <c r="S12" s="21">
        <f t="shared" si="4"/>
        <v>302</v>
      </c>
      <c r="T12" s="21" t="str">
        <f t="shared" si="4"/>
        <v>-</v>
      </c>
      <c r="U12" s="21" t="str">
        <f t="shared" si="4"/>
        <v>-</v>
      </c>
      <c r="V12" s="15">
        <f t="shared" si="4"/>
        <v>190</v>
      </c>
      <c r="W12" s="21" t="str">
        <f t="shared" si="4"/>
        <v>-</v>
      </c>
      <c r="X12" s="21" t="str">
        <f t="shared" si="4"/>
        <v>-</v>
      </c>
      <c r="Y12" s="15">
        <f t="shared" si="4"/>
        <v>116</v>
      </c>
    </row>
    <row r="13" spans="1:25" x14ac:dyDescent="0.35">
      <c r="A13" s="3">
        <v>6</v>
      </c>
      <c r="B13" s="22" t="str">
        <f t="shared" ref="B13:Q15" si="5">IF(B$10=0,"-",B$8+ROUNDUP(B$10/$A13,0))</f>
        <v>-</v>
      </c>
      <c r="C13" s="12">
        <f t="shared" si="5"/>
        <v>844</v>
      </c>
      <c r="D13" s="22" t="str">
        <f t="shared" si="5"/>
        <v>-</v>
      </c>
      <c r="E13" s="22" t="str">
        <f t="shared" si="5"/>
        <v>-</v>
      </c>
      <c r="F13" s="12">
        <f t="shared" si="5"/>
        <v>563</v>
      </c>
      <c r="G13" s="12">
        <f t="shared" si="5"/>
        <v>864</v>
      </c>
      <c r="H13" s="22" t="str">
        <f t="shared" si="5"/>
        <v>-</v>
      </c>
      <c r="I13" s="12">
        <f t="shared" si="5"/>
        <v>50</v>
      </c>
      <c r="J13" s="12">
        <f t="shared" si="5"/>
        <v>302</v>
      </c>
      <c r="K13" s="12">
        <f t="shared" si="5"/>
        <v>600</v>
      </c>
      <c r="L13" s="12">
        <f t="shared" si="5"/>
        <v>563</v>
      </c>
      <c r="M13" s="22" t="str">
        <f t="shared" si="5"/>
        <v>-</v>
      </c>
      <c r="N13" s="12">
        <f t="shared" si="5"/>
        <v>331</v>
      </c>
      <c r="O13" s="12">
        <f t="shared" si="5"/>
        <v>283</v>
      </c>
      <c r="P13" s="12">
        <f t="shared" si="5"/>
        <v>59</v>
      </c>
      <c r="Q13" s="22" t="str">
        <f t="shared" si="5"/>
        <v>-</v>
      </c>
      <c r="R13" s="22" t="str">
        <f t="shared" si="4"/>
        <v>-</v>
      </c>
      <c r="S13" s="22">
        <f t="shared" si="4"/>
        <v>234</v>
      </c>
      <c r="T13" s="22" t="str">
        <f t="shared" si="4"/>
        <v>-</v>
      </c>
      <c r="U13" s="22" t="str">
        <f t="shared" si="4"/>
        <v>-</v>
      </c>
      <c r="V13" s="12">
        <f t="shared" si="4"/>
        <v>101</v>
      </c>
      <c r="W13" s="22" t="str">
        <f t="shared" si="4"/>
        <v>-</v>
      </c>
      <c r="X13" s="22" t="str">
        <f t="shared" si="4"/>
        <v>-</v>
      </c>
      <c r="Y13" s="12">
        <f t="shared" si="4"/>
        <v>66</v>
      </c>
    </row>
    <row r="14" spans="1:25" x14ac:dyDescent="0.35">
      <c r="A14" s="3">
        <v>9</v>
      </c>
      <c r="B14" s="22" t="str">
        <f t="shared" si="5"/>
        <v>-</v>
      </c>
      <c r="C14" s="12">
        <f t="shared" si="5"/>
        <v>822</v>
      </c>
      <c r="D14" s="22" t="str">
        <f t="shared" si="4"/>
        <v>-</v>
      </c>
      <c r="E14" s="22" t="str">
        <f t="shared" si="4"/>
        <v>-</v>
      </c>
      <c r="F14" s="12">
        <f t="shared" si="4"/>
        <v>536</v>
      </c>
      <c r="G14" s="12">
        <f t="shared" si="4"/>
        <v>828</v>
      </c>
      <c r="H14" s="22" t="str">
        <f t="shared" si="4"/>
        <v>-</v>
      </c>
      <c r="I14" s="12">
        <f t="shared" si="4"/>
        <v>46</v>
      </c>
      <c r="J14" s="12">
        <f t="shared" si="4"/>
        <v>291</v>
      </c>
      <c r="K14" s="12">
        <f t="shared" si="4"/>
        <v>549</v>
      </c>
      <c r="L14" s="12">
        <f t="shared" si="4"/>
        <v>537</v>
      </c>
      <c r="M14" s="22" t="str">
        <f t="shared" si="4"/>
        <v>-</v>
      </c>
      <c r="N14" s="12">
        <f t="shared" si="4"/>
        <v>300</v>
      </c>
      <c r="O14" s="12">
        <f t="shared" si="4"/>
        <v>273</v>
      </c>
      <c r="P14" s="12">
        <f t="shared" si="4"/>
        <v>56</v>
      </c>
      <c r="Q14" s="22" t="str">
        <f t="shared" si="4"/>
        <v>-</v>
      </c>
      <c r="R14" s="22" t="str">
        <f t="shared" si="4"/>
        <v>-</v>
      </c>
      <c r="S14" s="22">
        <f t="shared" si="4"/>
        <v>211</v>
      </c>
      <c r="T14" s="22" t="str">
        <f t="shared" si="4"/>
        <v>-</v>
      </c>
      <c r="U14" s="22" t="str">
        <f t="shared" si="4"/>
        <v>-</v>
      </c>
      <c r="V14" s="12">
        <f t="shared" si="4"/>
        <v>71</v>
      </c>
      <c r="W14" s="22" t="str">
        <f t="shared" si="4"/>
        <v>-</v>
      </c>
      <c r="X14" s="22" t="str">
        <f t="shared" si="4"/>
        <v>-</v>
      </c>
      <c r="Y14" s="12">
        <f t="shared" si="4"/>
        <v>49</v>
      </c>
    </row>
    <row r="15" spans="1:25" x14ac:dyDescent="0.35">
      <c r="A15" s="3">
        <v>12</v>
      </c>
      <c r="B15" s="22" t="str">
        <f t="shared" si="5"/>
        <v>-</v>
      </c>
      <c r="C15" s="12">
        <f t="shared" si="5"/>
        <v>811</v>
      </c>
      <c r="D15" s="22" t="str">
        <f t="shared" si="4"/>
        <v>-</v>
      </c>
      <c r="E15" s="22" t="str">
        <f t="shared" si="4"/>
        <v>-</v>
      </c>
      <c r="F15" s="12">
        <f t="shared" si="4"/>
        <v>523</v>
      </c>
      <c r="G15" s="12">
        <f t="shared" si="4"/>
        <v>810</v>
      </c>
      <c r="H15" s="22" t="str">
        <f t="shared" si="4"/>
        <v>-</v>
      </c>
      <c r="I15" s="12">
        <f t="shared" si="4"/>
        <v>44</v>
      </c>
      <c r="J15" s="12">
        <f t="shared" si="4"/>
        <v>285</v>
      </c>
      <c r="K15" s="12">
        <f t="shared" si="4"/>
        <v>523</v>
      </c>
      <c r="L15" s="12">
        <f t="shared" si="4"/>
        <v>523</v>
      </c>
      <c r="M15" s="22" t="str">
        <f t="shared" si="4"/>
        <v>-</v>
      </c>
      <c r="N15" s="12">
        <f t="shared" si="4"/>
        <v>285</v>
      </c>
      <c r="O15" s="12">
        <f t="shared" si="4"/>
        <v>269</v>
      </c>
      <c r="P15" s="12">
        <f t="shared" si="4"/>
        <v>54</v>
      </c>
      <c r="Q15" s="22" t="str">
        <f t="shared" si="4"/>
        <v>-</v>
      </c>
      <c r="R15" s="22" t="str">
        <f t="shared" si="4"/>
        <v>-</v>
      </c>
      <c r="S15" s="22">
        <f t="shared" si="4"/>
        <v>200</v>
      </c>
      <c r="T15" s="22" t="str">
        <f t="shared" si="4"/>
        <v>-</v>
      </c>
      <c r="U15" s="22" t="str">
        <f t="shared" si="4"/>
        <v>-</v>
      </c>
      <c r="V15" s="12">
        <f t="shared" si="4"/>
        <v>56</v>
      </c>
      <c r="W15" s="22" t="str">
        <f t="shared" si="4"/>
        <v>-</v>
      </c>
      <c r="X15" s="22" t="str">
        <f t="shared" si="4"/>
        <v>-</v>
      </c>
      <c r="Y15" s="12">
        <f t="shared" si="4"/>
        <v>41</v>
      </c>
    </row>
    <row r="16" spans="1:25" x14ac:dyDescent="0.35">
      <c r="A16" t="s">
        <v>37</v>
      </c>
    </row>
    <row r="17" spans="1:25" x14ac:dyDescent="0.35">
      <c r="A17" s="3">
        <v>3</v>
      </c>
      <c r="B17" s="23" t="str">
        <f>IF(B$10=0,"-",B$6*B12)</f>
        <v>-</v>
      </c>
      <c r="C17" s="19">
        <f>IF(C$10=0,"-",C$6*C12)</f>
        <v>19.611805555555556</v>
      </c>
      <c r="D17" s="23" t="str">
        <f t="shared" ref="D17:Y17" si="6">IF(D$10=0,"-",D$6*D12)</f>
        <v>-</v>
      </c>
      <c r="E17" s="23" t="str">
        <f t="shared" si="6"/>
        <v>-</v>
      </c>
      <c r="F17" s="19">
        <f t="shared" si="6"/>
        <v>16.994444444444444</v>
      </c>
      <c r="G17" s="19">
        <f t="shared" si="6"/>
        <v>17.531944444444441</v>
      </c>
      <c r="H17" s="23" t="str">
        <f t="shared" si="6"/>
        <v>-</v>
      </c>
      <c r="I17" s="19">
        <f t="shared" si="6"/>
        <v>3.9395833333333337</v>
      </c>
      <c r="J17" s="19">
        <f t="shared" si="6"/>
        <v>2.333333333333333</v>
      </c>
      <c r="K17" s="19">
        <f t="shared" si="6"/>
        <v>47.125</v>
      </c>
      <c r="L17" s="19">
        <f t="shared" si="6"/>
        <v>13.395833333333332</v>
      </c>
      <c r="M17" s="23" t="str">
        <f t="shared" si="6"/>
        <v>-</v>
      </c>
      <c r="N17" s="19">
        <f t="shared" si="6"/>
        <v>26.5</v>
      </c>
      <c r="O17" s="19">
        <f t="shared" si="6"/>
        <v>6.6951388888888888</v>
      </c>
      <c r="P17" s="19">
        <f t="shared" si="6"/>
        <v>0.71875</v>
      </c>
      <c r="Q17" s="23" t="str">
        <f t="shared" si="6"/>
        <v>-</v>
      </c>
      <c r="R17" s="23" t="str">
        <f t="shared" si="6"/>
        <v>-</v>
      </c>
      <c r="S17" s="23">
        <f t="shared" si="6"/>
        <v>25.166666666666664</v>
      </c>
      <c r="T17" s="23" t="str">
        <f t="shared" si="6"/>
        <v>-</v>
      </c>
      <c r="U17" s="23" t="str">
        <f t="shared" si="6"/>
        <v>-</v>
      </c>
      <c r="V17" s="19">
        <f t="shared" si="6"/>
        <v>63.333333333333329</v>
      </c>
      <c r="W17" s="23" t="str">
        <f t="shared" si="6"/>
        <v>-</v>
      </c>
      <c r="X17" s="23" t="str">
        <f t="shared" si="6"/>
        <v>-</v>
      </c>
      <c r="Y17" s="19">
        <f t="shared" si="6"/>
        <v>4.0277777777777777</v>
      </c>
    </row>
    <row r="18" spans="1:25" x14ac:dyDescent="0.35">
      <c r="A18" s="3">
        <v>6</v>
      </c>
      <c r="B18" s="23" t="str">
        <f t="shared" ref="B18:Y18" si="7">IF(B$10=0,"-",B$6*B13)</f>
        <v>-</v>
      </c>
      <c r="C18" s="19">
        <f t="shared" ref="C18:C20" si="8">IF(C$10=0,"-",C$6*C13)</f>
        <v>18.169444444444444</v>
      </c>
      <c r="D18" s="23" t="str">
        <f t="shared" si="7"/>
        <v>-</v>
      </c>
      <c r="E18" s="23" t="str">
        <f t="shared" si="7"/>
        <v>-</v>
      </c>
      <c r="F18" s="19">
        <f t="shared" si="7"/>
        <v>14.856944444444444</v>
      </c>
      <c r="G18" s="19">
        <f t="shared" si="7"/>
        <v>15.599999999999998</v>
      </c>
      <c r="H18" s="23" t="str">
        <f t="shared" si="7"/>
        <v>-</v>
      </c>
      <c r="I18" s="19">
        <f t="shared" si="7"/>
        <v>3.229166666666667</v>
      </c>
      <c r="J18" s="19">
        <f t="shared" si="7"/>
        <v>2.0972222222222223</v>
      </c>
      <c r="K18" s="19">
        <f t="shared" si="7"/>
        <v>37.5</v>
      </c>
      <c r="L18" s="19">
        <f t="shared" si="7"/>
        <v>11.729166666666666</v>
      </c>
      <c r="M18" s="23" t="str">
        <f t="shared" si="7"/>
        <v>-</v>
      </c>
      <c r="N18" s="19">
        <f t="shared" si="7"/>
        <v>20.6875</v>
      </c>
      <c r="O18" s="19">
        <f t="shared" si="7"/>
        <v>6.0923611111111109</v>
      </c>
      <c r="P18" s="19">
        <f t="shared" si="7"/>
        <v>0.61458333333333326</v>
      </c>
      <c r="Q18" s="23" t="str">
        <f t="shared" si="7"/>
        <v>-</v>
      </c>
      <c r="R18" s="23" t="str">
        <f t="shared" si="7"/>
        <v>-</v>
      </c>
      <c r="S18" s="23">
        <f t="shared" si="7"/>
        <v>19.5</v>
      </c>
      <c r="T18" s="23" t="str">
        <f t="shared" si="7"/>
        <v>-</v>
      </c>
      <c r="U18" s="23" t="str">
        <f t="shared" si="7"/>
        <v>-</v>
      </c>
      <c r="V18" s="19">
        <f t="shared" si="7"/>
        <v>33.666666666666664</v>
      </c>
      <c r="W18" s="23" t="str">
        <f t="shared" si="7"/>
        <v>-</v>
      </c>
      <c r="X18" s="23" t="str">
        <f t="shared" si="7"/>
        <v>-</v>
      </c>
      <c r="Y18" s="19">
        <f t="shared" si="7"/>
        <v>2.291666666666667</v>
      </c>
    </row>
    <row r="19" spans="1:25" x14ac:dyDescent="0.35">
      <c r="A19" s="3">
        <v>9</v>
      </c>
      <c r="B19" s="23" t="str">
        <f t="shared" ref="B19:Y19" si="9">IF(B$10=0,"-",B$6*B14)</f>
        <v>-</v>
      </c>
      <c r="C19" s="19">
        <f t="shared" si="8"/>
        <v>17.695833333333333</v>
      </c>
      <c r="D19" s="23" t="str">
        <f t="shared" si="9"/>
        <v>-</v>
      </c>
      <c r="E19" s="23" t="str">
        <f t="shared" si="9"/>
        <v>-</v>
      </c>
      <c r="F19" s="19">
        <f t="shared" si="9"/>
        <v>14.144444444444444</v>
      </c>
      <c r="G19" s="19">
        <f t="shared" si="9"/>
        <v>14.95</v>
      </c>
      <c r="H19" s="23" t="str">
        <f t="shared" si="9"/>
        <v>-</v>
      </c>
      <c r="I19" s="19">
        <f t="shared" si="9"/>
        <v>2.9708333333333337</v>
      </c>
      <c r="J19" s="19">
        <f t="shared" si="9"/>
        <v>2.020833333333333</v>
      </c>
      <c r="K19" s="19">
        <f t="shared" si="9"/>
        <v>34.3125</v>
      </c>
      <c r="L19" s="19">
        <f t="shared" si="9"/>
        <v>11.1875</v>
      </c>
      <c r="M19" s="23" t="str">
        <f t="shared" si="9"/>
        <v>-</v>
      </c>
      <c r="N19" s="19">
        <f t="shared" si="9"/>
        <v>18.75</v>
      </c>
      <c r="O19" s="19">
        <f t="shared" si="9"/>
        <v>5.8770833333333332</v>
      </c>
      <c r="P19" s="19">
        <f t="shared" si="9"/>
        <v>0.58333333333333326</v>
      </c>
      <c r="Q19" s="23" t="str">
        <f t="shared" si="9"/>
        <v>-</v>
      </c>
      <c r="R19" s="23" t="str">
        <f t="shared" si="9"/>
        <v>-</v>
      </c>
      <c r="S19" s="23">
        <f t="shared" si="9"/>
        <v>17.583333333333332</v>
      </c>
      <c r="T19" s="23" t="str">
        <f t="shared" si="9"/>
        <v>-</v>
      </c>
      <c r="U19" s="23" t="str">
        <f t="shared" si="9"/>
        <v>-</v>
      </c>
      <c r="V19" s="19">
        <f t="shared" si="9"/>
        <v>23.666666666666664</v>
      </c>
      <c r="W19" s="23" t="str">
        <f t="shared" si="9"/>
        <v>-</v>
      </c>
      <c r="X19" s="23" t="str">
        <f t="shared" si="9"/>
        <v>-</v>
      </c>
      <c r="Y19" s="19">
        <f t="shared" si="9"/>
        <v>1.7013888888888891</v>
      </c>
    </row>
    <row r="20" spans="1:25" x14ac:dyDescent="0.35">
      <c r="A20" s="3">
        <v>12</v>
      </c>
      <c r="B20" s="23" t="str">
        <f t="shared" ref="B20:Y20" si="10">IF(B$10=0,"-",B$6*B15)</f>
        <v>-</v>
      </c>
      <c r="C20" s="19">
        <f t="shared" si="8"/>
        <v>17.459027777777777</v>
      </c>
      <c r="D20" s="23" t="str">
        <f t="shared" si="10"/>
        <v>-</v>
      </c>
      <c r="E20" s="23" t="str">
        <f t="shared" si="10"/>
        <v>-</v>
      </c>
      <c r="F20" s="19">
        <f t="shared" si="10"/>
        <v>13.801388888888889</v>
      </c>
      <c r="G20" s="19">
        <f t="shared" si="10"/>
        <v>14.624999999999998</v>
      </c>
      <c r="H20" s="23" t="str">
        <f t="shared" si="10"/>
        <v>-</v>
      </c>
      <c r="I20" s="19">
        <f t="shared" si="10"/>
        <v>2.8416666666666668</v>
      </c>
      <c r="J20" s="19">
        <f t="shared" si="10"/>
        <v>1.9791666666666665</v>
      </c>
      <c r="K20" s="19">
        <f t="shared" si="10"/>
        <v>32.6875</v>
      </c>
      <c r="L20" s="19">
        <f t="shared" si="10"/>
        <v>10.895833333333332</v>
      </c>
      <c r="M20" s="23" t="str">
        <f t="shared" si="10"/>
        <v>-</v>
      </c>
      <c r="N20" s="19">
        <f t="shared" si="10"/>
        <v>17.8125</v>
      </c>
      <c r="O20" s="19">
        <f t="shared" si="10"/>
        <v>5.790972222222222</v>
      </c>
      <c r="P20" s="19">
        <f t="shared" si="10"/>
        <v>0.5625</v>
      </c>
      <c r="Q20" s="23" t="str">
        <f t="shared" si="10"/>
        <v>-</v>
      </c>
      <c r="R20" s="23" t="str">
        <f t="shared" si="10"/>
        <v>-</v>
      </c>
      <c r="S20" s="23">
        <f t="shared" si="10"/>
        <v>16.666666666666664</v>
      </c>
      <c r="T20" s="23" t="str">
        <f t="shared" si="10"/>
        <v>-</v>
      </c>
      <c r="U20" s="23" t="str">
        <f t="shared" si="10"/>
        <v>-</v>
      </c>
      <c r="V20" s="19">
        <f t="shared" si="10"/>
        <v>18.666666666666664</v>
      </c>
      <c r="W20" s="23" t="str">
        <f t="shared" si="10"/>
        <v>-</v>
      </c>
      <c r="X20" s="23" t="str">
        <f t="shared" si="10"/>
        <v>-</v>
      </c>
      <c r="Y20" s="19">
        <f t="shared" si="10"/>
        <v>1.4236111111111112</v>
      </c>
    </row>
    <row r="21" spans="1:25" x14ac:dyDescent="0.35">
      <c r="A21" t="s">
        <v>39</v>
      </c>
    </row>
    <row r="22" spans="1:25" x14ac:dyDescent="0.35">
      <c r="A22" s="3">
        <v>3</v>
      </c>
      <c r="B22" s="24" t="str">
        <f>IF(B$10=0,"-",((B$6*B12)*24)/7.5)</f>
        <v>-</v>
      </c>
      <c r="C22" s="25">
        <f>IF(C$10=0,"-",((C$6*C12)*24)/7.5)</f>
        <v>62.757777777777775</v>
      </c>
      <c r="D22" s="24" t="str">
        <f t="shared" ref="D22:Y22" si="11">IF(D$10=0,"-",((D$6*D12)*24)/7.5)</f>
        <v>-</v>
      </c>
      <c r="E22" s="24" t="str">
        <f t="shared" si="11"/>
        <v>-</v>
      </c>
      <c r="F22" s="25">
        <f t="shared" si="11"/>
        <v>54.382222222222225</v>
      </c>
      <c r="G22" s="25">
        <f t="shared" si="11"/>
        <v>56.10222222222221</v>
      </c>
      <c r="H22" s="24" t="str">
        <f t="shared" si="11"/>
        <v>-</v>
      </c>
      <c r="I22" s="25">
        <f t="shared" si="11"/>
        <v>12.606666666666667</v>
      </c>
      <c r="J22" s="25">
        <f t="shared" si="11"/>
        <v>7.4666666666666659</v>
      </c>
      <c r="K22" s="25">
        <f t="shared" si="11"/>
        <v>150.80000000000001</v>
      </c>
      <c r="L22" s="25">
        <f t="shared" si="11"/>
        <v>42.866666666666667</v>
      </c>
      <c r="M22" s="24" t="str">
        <f t="shared" si="11"/>
        <v>-</v>
      </c>
      <c r="N22" s="25">
        <f t="shared" si="11"/>
        <v>84.8</v>
      </c>
      <c r="O22" s="25">
        <f t="shared" si="11"/>
        <v>21.424444444444443</v>
      </c>
      <c r="P22" s="25">
        <f t="shared" si="11"/>
        <v>2.2999999999999998</v>
      </c>
      <c r="Q22" s="24" t="str">
        <f t="shared" si="11"/>
        <v>-</v>
      </c>
      <c r="R22" s="24" t="str">
        <f t="shared" si="11"/>
        <v>-</v>
      </c>
      <c r="S22" s="24">
        <f t="shared" si="11"/>
        <v>80.533333333333331</v>
      </c>
      <c r="T22" s="24" t="str">
        <f t="shared" si="11"/>
        <v>-</v>
      </c>
      <c r="U22" s="24" t="str">
        <f t="shared" si="11"/>
        <v>-</v>
      </c>
      <c r="V22" s="25">
        <f t="shared" si="11"/>
        <v>202.66666666666666</v>
      </c>
      <c r="W22" s="24" t="str">
        <f t="shared" si="11"/>
        <v>-</v>
      </c>
      <c r="X22" s="24" t="str">
        <f t="shared" si="11"/>
        <v>-</v>
      </c>
      <c r="Y22" s="25">
        <f t="shared" si="11"/>
        <v>12.888888888888888</v>
      </c>
    </row>
    <row r="23" spans="1:25" x14ac:dyDescent="0.35">
      <c r="A23" s="3">
        <v>6</v>
      </c>
      <c r="B23" s="24" t="str">
        <f t="shared" ref="B23:C25" si="12">IF(B$10=0,"-",((B$6*B13)*24)/7.5)</f>
        <v>-</v>
      </c>
      <c r="C23" s="25">
        <f t="shared" si="12"/>
        <v>58.142222222222223</v>
      </c>
      <c r="D23" s="24" t="str">
        <f t="shared" ref="D23:Y23" si="13">IF(D$10=0,"-",((D$6*D13)*24)/7.5)</f>
        <v>-</v>
      </c>
      <c r="E23" s="24" t="str">
        <f t="shared" si="13"/>
        <v>-</v>
      </c>
      <c r="F23" s="25">
        <f t="shared" si="13"/>
        <v>47.542222222222222</v>
      </c>
      <c r="G23" s="25">
        <f t="shared" si="13"/>
        <v>49.919999999999995</v>
      </c>
      <c r="H23" s="24" t="str">
        <f t="shared" si="13"/>
        <v>-</v>
      </c>
      <c r="I23" s="25">
        <f t="shared" si="13"/>
        <v>10.333333333333334</v>
      </c>
      <c r="J23" s="25">
        <f t="shared" si="13"/>
        <v>6.7111111111111112</v>
      </c>
      <c r="K23" s="25">
        <f t="shared" si="13"/>
        <v>120</v>
      </c>
      <c r="L23" s="25">
        <f t="shared" si="13"/>
        <v>37.533333333333331</v>
      </c>
      <c r="M23" s="24" t="str">
        <f t="shared" si="13"/>
        <v>-</v>
      </c>
      <c r="N23" s="25">
        <f t="shared" si="13"/>
        <v>66.2</v>
      </c>
      <c r="O23" s="25">
        <f t="shared" si="13"/>
        <v>19.495555555555555</v>
      </c>
      <c r="P23" s="25">
        <f t="shared" si="13"/>
        <v>1.9666666666666663</v>
      </c>
      <c r="Q23" s="24" t="str">
        <f t="shared" si="13"/>
        <v>-</v>
      </c>
      <c r="R23" s="24" t="str">
        <f t="shared" si="13"/>
        <v>-</v>
      </c>
      <c r="S23" s="24">
        <f t="shared" si="13"/>
        <v>62.4</v>
      </c>
      <c r="T23" s="24" t="str">
        <f t="shared" si="13"/>
        <v>-</v>
      </c>
      <c r="U23" s="24" t="str">
        <f t="shared" si="13"/>
        <v>-</v>
      </c>
      <c r="V23" s="25">
        <f t="shared" si="13"/>
        <v>107.73333333333333</v>
      </c>
      <c r="W23" s="24" t="str">
        <f t="shared" si="13"/>
        <v>-</v>
      </c>
      <c r="X23" s="24" t="str">
        <f t="shared" si="13"/>
        <v>-</v>
      </c>
      <c r="Y23" s="25">
        <f t="shared" si="13"/>
        <v>7.3333333333333339</v>
      </c>
    </row>
    <row r="24" spans="1:25" x14ac:dyDescent="0.35">
      <c r="A24" s="3">
        <v>9</v>
      </c>
      <c r="B24" s="24" t="str">
        <f t="shared" si="12"/>
        <v>-</v>
      </c>
      <c r="C24" s="25">
        <f t="shared" si="12"/>
        <v>56.626666666666665</v>
      </c>
      <c r="D24" s="24" t="str">
        <f t="shared" ref="D24:Y24" si="14">IF(D$10=0,"-",((D$6*D14)*24)/7.5)</f>
        <v>-</v>
      </c>
      <c r="E24" s="24" t="str">
        <f t="shared" si="14"/>
        <v>-</v>
      </c>
      <c r="F24" s="25">
        <f t="shared" si="14"/>
        <v>45.262222222222221</v>
      </c>
      <c r="G24" s="25">
        <f t="shared" si="14"/>
        <v>47.839999999999996</v>
      </c>
      <c r="H24" s="24" t="str">
        <f t="shared" si="14"/>
        <v>-</v>
      </c>
      <c r="I24" s="25">
        <f t="shared" si="14"/>
        <v>9.5066666666666677</v>
      </c>
      <c r="J24" s="25">
        <f t="shared" si="14"/>
        <v>6.4666666666666659</v>
      </c>
      <c r="K24" s="25">
        <f t="shared" si="14"/>
        <v>109.8</v>
      </c>
      <c r="L24" s="25">
        <f t="shared" si="14"/>
        <v>35.799999999999997</v>
      </c>
      <c r="M24" s="24" t="str">
        <f t="shared" si="14"/>
        <v>-</v>
      </c>
      <c r="N24" s="25">
        <f t="shared" si="14"/>
        <v>60</v>
      </c>
      <c r="O24" s="25">
        <f t="shared" si="14"/>
        <v>18.806666666666668</v>
      </c>
      <c r="P24" s="25">
        <f t="shared" si="14"/>
        <v>1.8666666666666665</v>
      </c>
      <c r="Q24" s="24" t="str">
        <f t="shared" si="14"/>
        <v>-</v>
      </c>
      <c r="R24" s="24" t="str">
        <f t="shared" si="14"/>
        <v>-</v>
      </c>
      <c r="S24" s="24">
        <f t="shared" si="14"/>
        <v>56.266666666666666</v>
      </c>
      <c r="T24" s="24" t="str">
        <f t="shared" si="14"/>
        <v>-</v>
      </c>
      <c r="U24" s="24" t="str">
        <f t="shared" si="14"/>
        <v>-</v>
      </c>
      <c r="V24" s="25">
        <f t="shared" si="14"/>
        <v>75.733333333333334</v>
      </c>
      <c r="W24" s="24" t="str">
        <f t="shared" si="14"/>
        <v>-</v>
      </c>
      <c r="X24" s="24" t="str">
        <f t="shared" si="14"/>
        <v>-</v>
      </c>
      <c r="Y24" s="25">
        <f t="shared" si="14"/>
        <v>5.4444444444444446</v>
      </c>
    </row>
    <row r="25" spans="1:25" x14ac:dyDescent="0.35">
      <c r="A25" s="3">
        <v>12</v>
      </c>
      <c r="B25" s="24" t="str">
        <f t="shared" si="12"/>
        <v>-</v>
      </c>
      <c r="C25" s="25">
        <f t="shared" si="12"/>
        <v>55.86888888888889</v>
      </c>
      <c r="D25" s="24" t="str">
        <f t="shared" ref="D25:Y25" si="15">IF(D$10=0,"-",((D$6*D15)*24)/7.5)</f>
        <v>-</v>
      </c>
      <c r="E25" s="24" t="str">
        <f t="shared" si="15"/>
        <v>-</v>
      </c>
      <c r="F25" s="25">
        <f t="shared" si="15"/>
        <v>44.164444444444449</v>
      </c>
      <c r="G25" s="25">
        <f t="shared" si="15"/>
        <v>46.79999999999999</v>
      </c>
      <c r="H25" s="24" t="str">
        <f t="shared" si="15"/>
        <v>-</v>
      </c>
      <c r="I25" s="25">
        <f t="shared" si="15"/>
        <v>9.0933333333333337</v>
      </c>
      <c r="J25" s="25">
        <f t="shared" si="15"/>
        <v>6.333333333333333</v>
      </c>
      <c r="K25" s="25">
        <f t="shared" si="15"/>
        <v>104.6</v>
      </c>
      <c r="L25" s="25">
        <f t="shared" si="15"/>
        <v>34.866666666666667</v>
      </c>
      <c r="M25" s="24" t="str">
        <f t="shared" si="15"/>
        <v>-</v>
      </c>
      <c r="N25" s="25">
        <f t="shared" si="15"/>
        <v>57</v>
      </c>
      <c r="O25" s="25">
        <f t="shared" si="15"/>
        <v>18.531111111111109</v>
      </c>
      <c r="P25" s="25">
        <f t="shared" si="15"/>
        <v>1.8</v>
      </c>
      <c r="Q25" s="24" t="str">
        <f t="shared" si="15"/>
        <v>-</v>
      </c>
      <c r="R25" s="24" t="str">
        <f t="shared" si="15"/>
        <v>-</v>
      </c>
      <c r="S25" s="24">
        <f t="shared" si="15"/>
        <v>53.333333333333329</v>
      </c>
      <c r="T25" s="24" t="str">
        <f t="shared" si="15"/>
        <v>-</v>
      </c>
      <c r="U25" s="24" t="str">
        <f t="shared" si="15"/>
        <v>-</v>
      </c>
      <c r="V25" s="25">
        <f t="shared" si="15"/>
        <v>59.733333333333327</v>
      </c>
      <c r="W25" s="24" t="str">
        <f t="shared" si="15"/>
        <v>-</v>
      </c>
      <c r="X25" s="24" t="str">
        <f t="shared" si="15"/>
        <v>-</v>
      </c>
      <c r="Y25" s="25">
        <f t="shared" si="15"/>
        <v>4.5555555555555562</v>
      </c>
    </row>
    <row r="26" spans="1:25" x14ac:dyDescent="0.35">
      <c r="A26" t="s">
        <v>40</v>
      </c>
      <c r="K26" s="27">
        <v>180</v>
      </c>
      <c r="N26" s="27">
        <v>180</v>
      </c>
      <c r="P26" s="27" t="s">
        <v>42</v>
      </c>
    </row>
    <row r="27" spans="1:25" x14ac:dyDescent="0.35">
      <c r="A27" s="3">
        <v>3</v>
      </c>
      <c r="B27" s="24" t="s">
        <v>41</v>
      </c>
      <c r="C27" s="24" t="s">
        <v>41</v>
      </c>
      <c r="D27" s="24" t="s">
        <v>41</v>
      </c>
      <c r="E27" s="24" t="s">
        <v>41</v>
      </c>
      <c r="F27" s="24" t="s">
        <v>41</v>
      </c>
      <c r="G27" s="24" t="s">
        <v>41</v>
      </c>
      <c r="H27" s="24" t="s">
        <v>41</v>
      </c>
      <c r="I27" s="24" t="s">
        <v>41</v>
      </c>
      <c r="J27" s="24" t="s">
        <v>41</v>
      </c>
      <c r="K27" s="25">
        <f>ROUNDUP(K12/$K$26,0)</f>
        <v>5</v>
      </c>
      <c r="L27" s="24" t="s">
        <v>41</v>
      </c>
      <c r="M27" s="24" t="s">
        <v>41</v>
      </c>
      <c r="N27" s="25">
        <f>ROUNDUP(N12/$N$26,0)</f>
        <v>3</v>
      </c>
      <c r="O27" s="24" t="s">
        <v>41</v>
      </c>
      <c r="P27" s="25" t="e">
        <f>ROUNDUP(P12/$P$26,0)</f>
        <v>#VALUE!</v>
      </c>
      <c r="Q27" s="24" t="s">
        <v>41</v>
      </c>
      <c r="R27" s="24" t="s">
        <v>41</v>
      </c>
      <c r="S27" s="24" t="s">
        <v>41</v>
      </c>
      <c r="T27" s="24" t="s">
        <v>41</v>
      </c>
      <c r="U27" s="24" t="s">
        <v>41</v>
      </c>
      <c r="V27" s="24" t="s">
        <v>41</v>
      </c>
      <c r="W27" s="24" t="s">
        <v>41</v>
      </c>
      <c r="X27" s="24" t="s">
        <v>41</v>
      </c>
      <c r="Y27" s="24" t="s">
        <v>41</v>
      </c>
    </row>
    <row r="28" spans="1:25" x14ac:dyDescent="0.35">
      <c r="A28" s="3">
        <v>6</v>
      </c>
      <c r="B28" s="24" t="s">
        <v>41</v>
      </c>
      <c r="C28" s="24" t="s">
        <v>41</v>
      </c>
      <c r="D28" s="24" t="s">
        <v>41</v>
      </c>
      <c r="E28" s="24" t="s">
        <v>41</v>
      </c>
      <c r="F28" s="24" t="s">
        <v>41</v>
      </c>
      <c r="G28" s="24" t="s">
        <v>41</v>
      </c>
      <c r="H28" s="24" t="s">
        <v>41</v>
      </c>
      <c r="I28" s="24" t="s">
        <v>41</v>
      </c>
      <c r="J28" s="24" t="s">
        <v>41</v>
      </c>
      <c r="K28" s="25">
        <f t="shared" ref="K28:K30" si="16">ROUNDUP(K13/$K$26,0)</f>
        <v>4</v>
      </c>
      <c r="L28" s="24" t="s">
        <v>41</v>
      </c>
      <c r="M28" s="24" t="s">
        <v>41</v>
      </c>
      <c r="N28" s="25">
        <f t="shared" ref="N28:N30" si="17">ROUNDUP(N13/$N$26,0)</f>
        <v>2</v>
      </c>
      <c r="O28" s="24" t="s">
        <v>41</v>
      </c>
      <c r="P28" s="25" t="e">
        <f t="shared" ref="P28:P30" si="18">ROUNDUP(P13/$P$26,0)</f>
        <v>#VALUE!</v>
      </c>
      <c r="Q28" s="24" t="s">
        <v>41</v>
      </c>
      <c r="R28" s="24" t="s">
        <v>41</v>
      </c>
      <c r="S28" s="24" t="s">
        <v>41</v>
      </c>
      <c r="T28" s="24" t="s">
        <v>41</v>
      </c>
      <c r="U28" s="24" t="s">
        <v>41</v>
      </c>
      <c r="V28" s="24" t="s">
        <v>41</v>
      </c>
      <c r="W28" s="24" t="s">
        <v>41</v>
      </c>
      <c r="X28" s="24" t="s">
        <v>41</v>
      </c>
      <c r="Y28" s="24" t="s">
        <v>41</v>
      </c>
    </row>
    <row r="29" spans="1:25" x14ac:dyDescent="0.35">
      <c r="A29" s="3">
        <v>9</v>
      </c>
      <c r="B29" s="24" t="s">
        <v>41</v>
      </c>
      <c r="C29" s="24" t="s">
        <v>41</v>
      </c>
      <c r="D29" s="24" t="s">
        <v>41</v>
      </c>
      <c r="E29" s="24" t="s">
        <v>41</v>
      </c>
      <c r="F29" s="24" t="s">
        <v>41</v>
      </c>
      <c r="G29" s="24" t="s">
        <v>41</v>
      </c>
      <c r="H29" s="24" t="s">
        <v>41</v>
      </c>
      <c r="I29" s="24" t="s">
        <v>41</v>
      </c>
      <c r="J29" s="24" t="s">
        <v>41</v>
      </c>
      <c r="K29" s="25">
        <f t="shared" si="16"/>
        <v>4</v>
      </c>
      <c r="L29" s="24" t="s">
        <v>41</v>
      </c>
      <c r="M29" s="24" t="s">
        <v>41</v>
      </c>
      <c r="N29" s="25">
        <f t="shared" si="17"/>
        <v>2</v>
      </c>
      <c r="O29" s="24" t="s">
        <v>41</v>
      </c>
      <c r="P29" s="25" t="e">
        <f t="shared" si="18"/>
        <v>#VALUE!</v>
      </c>
      <c r="Q29" s="24" t="s">
        <v>41</v>
      </c>
      <c r="R29" s="24" t="s">
        <v>41</v>
      </c>
      <c r="S29" s="24" t="s">
        <v>41</v>
      </c>
      <c r="T29" s="24" t="s">
        <v>41</v>
      </c>
      <c r="U29" s="24" t="s">
        <v>41</v>
      </c>
      <c r="V29" s="24" t="s">
        <v>41</v>
      </c>
      <c r="W29" s="24" t="s">
        <v>41</v>
      </c>
      <c r="X29" s="24" t="s">
        <v>41</v>
      </c>
      <c r="Y29" s="24" t="s">
        <v>41</v>
      </c>
    </row>
    <row r="30" spans="1:25" x14ac:dyDescent="0.35">
      <c r="A30" s="3">
        <v>12</v>
      </c>
      <c r="B30" s="24" t="s">
        <v>41</v>
      </c>
      <c r="C30" s="24" t="s">
        <v>41</v>
      </c>
      <c r="D30" s="24" t="s">
        <v>41</v>
      </c>
      <c r="E30" s="24" t="s">
        <v>41</v>
      </c>
      <c r="F30" s="24" t="s">
        <v>41</v>
      </c>
      <c r="G30" s="24" t="s">
        <v>41</v>
      </c>
      <c r="H30" s="24" t="s">
        <v>41</v>
      </c>
      <c r="I30" s="24" t="s">
        <v>41</v>
      </c>
      <c r="J30" s="24" t="s">
        <v>41</v>
      </c>
      <c r="K30" s="25">
        <f t="shared" si="16"/>
        <v>3</v>
      </c>
      <c r="L30" s="24" t="s">
        <v>41</v>
      </c>
      <c r="M30" s="24" t="s">
        <v>41</v>
      </c>
      <c r="N30" s="25">
        <f t="shared" si="17"/>
        <v>2</v>
      </c>
      <c r="O30" s="24" t="s">
        <v>41</v>
      </c>
      <c r="P30" s="25" t="e">
        <f t="shared" si="18"/>
        <v>#VALUE!</v>
      </c>
      <c r="Q30" s="24" t="s">
        <v>41</v>
      </c>
      <c r="R30" s="24" t="s">
        <v>41</v>
      </c>
      <c r="S30" s="24" t="s">
        <v>41</v>
      </c>
      <c r="T30" s="24" t="s">
        <v>41</v>
      </c>
      <c r="U30" s="24" t="s">
        <v>41</v>
      </c>
      <c r="V30" s="24" t="s">
        <v>41</v>
      </c>
      <c r="W30" s="24" t="s">
        <v>41</v>
      </c>
      <c r="X30" s="24" t="s">
        <v>41</v>
      </c>
      <c r="Y30" s="24" t="s">
        <v>41</v>
      </c>
    </row>
    <row r="34" spans="1:12" x14ac:dyDescent="0.35">
      <c r="A34" s="39" t="s">
        <v>56</v>
      </c>
    </row>
    <row r="35" spans="1:12" x14ac:dyDescent="0.35">
      <c r="A35" s="26" t="s">
        <v>34</v>
      </c>
      <c r="B35" s="28" t="s">
        <v>44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1:12" x14ac:dyDescent="0.35">
      <c r="A36" s="26" t="s">
        <v>36</v>
      </c>
      <c r="B36" s="28" t="s">
        <v>45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2" x14ac:dyDescent="0.35">
      <c r="A37" s="26" t="s">
        <v>30</v>
      </c>
      <c r="B37" s="28" t="s">
        <v>46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1:12" x14ac:dyDescent="0.35">
      <c r="A38" s="26" t="s">
        <v>35</v>
      </c>
      <c r="B38" s="28" t="s">
        <v>47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2" ht="30" customHeight="1" x14ac:dyDescent="0.35">
      <c r="A39" s="26" t="s">
        <v>31</v>
      </c>
      <c r="B39" s="28" t="s">
        <v>48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x14ac:dyDescent="0.35">
      <c r="A40" s="26" t="s">
        <v>33</v>
      </c>
      <c r="B40" s="28" t="s">
        <v>46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x14ac:dyDescent="0.35">
      <c r="A41" s="26" t="s">
        <v>32</v>
      </c>
      <c r="B41" s="28" t="s">
        <v>49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1:12" x14ac:dyDescent="0.35">
      <c r="A42" s="26" t="s">
        <v>51</v>
      </c>
      <c r="B42" s="28" t="s">
        <v>50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1:12" x14ac:dyDescent="0.35">
      <c r="A43" s="26" t="s">
        <v>38</v>
      </c>
      <c r="B43" s="28" t="s">
        <v>52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spans="1:12" x14ac:dyDescent="0.35">
      <c r="A44" s="26" t="s">
        <v>37</v>
      </c>
      <c r="B44" s="28" t="s">
        <v>53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1:12" x14ac:dyDescent="0.35">
      <c r="A45" s="26" t="s">
        <v>39</v>
      </c>
      <c r="B45" s="28" t="s">
        <v>54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1:12" x14ac:dyDescent="0.35">
      <c r="A46" s="26" t="s">
        <v>40</v>
      </c>
      <c r="B46" s="28" t="s">
        <v>55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8" spans="1:12" ht="29" x14ac:dyDescent="0.35">
      <c r="A48" s="40" t="s">
        <v>57</v>
      </c>
    </row>
    <row r="49" spans="1:1" ht="116" x14ac:dyDescent="0.35">
      <c r="A49" s="41" t="s">
        <v>58</v>
      </c>
    </row>
  </sheetData>
  <mergeCells count="18">
    <mergeCell ref="W1:Y1"/>
    <mergeCell ref="B1:I1"/>
    <mergeCell ref="J1:L1"/>
    <mergeCell ref="M1:Q1"/>
    <mergeCell ref="R1:S1"/>
    <mergeCell ref="T1:V1"/>
    <mergeCell ref="B35:L35"/>
    <mergeCell ref="B36:L36"/>
    <mergeCell ref="B37:L37"/>
    <mergeCell ref="B38:L38"/>
    <mergeCell ref="B39:L39"/>
    <mergeCell ref="B45:L45"/>
    <mergeCell ref="B46:L46"/>
    <mergeCell ref="B40:L40"/>
    <mergeCell ref="B41:L41"/>
    <mergeCell ref="B42:L42"/>
    <mergeCell ref="B43:L43"/>
    <mergeCell ref="B44:L44"/>
  </mergeCells>
  <conditionalFormatting sqref="B1:B2 J1:J2 M1:M2 R1:R2 T1:T2 W1:W2 C2:I2 K2:L2 N2:Q2 S2 U2:V2 X2:Y2">
    <cfRule type="expression" dxfId="8" priority="109">
      <formula>LEFT(B1,5)="Not R"</formula>
    </cfRule>
    <cfRule type="expression" dxfId="7" priority="110">
      <formula>LEFT(B1,5)="Expir"</formula>
    </cfRule>
    <cfRule type="expression" dxfId="6" priority="111">
      <formula>LEFT(B1,5)="Requi"</formula>
    </cfRule>
    <cfRule type="expression" dxfId="5" priority="112">
      <formula>LEFT(B1,5)="Match"</formula>
    </cfRule>
    <cfRule type="expression" dxfId="4" priority="113" stopIfTrue="1">
      <formula>$AK1="No"</formula>
    </cfRule>
  </conditionalFormatting>
  <conditionalFormatting sqref="B5:Y5">
    <cfRule type="expression" dxfId="3" priority="1">
      <formula>ISTEXT(B5)</formula>
    </cfRule>
    <cfRule type="expression" dxfId="2" priority="2">
      <formula>B5=""</formula>
    </cfRule>
    <cfRule type="expression" dxfId="1" priority="3">
      <formula>B5&lt;0.9</formula>
    </cfRule>
    <cfRule type="expression" dxfId="0" priority="4">
      <formula>B5&gt;=0.9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4 g A A B Q S w M E F A A C A A g A c Z D l W I 3 Y R b u l A A A A 9 g A A A B I A H A B D b 2 5 m a W c v U G F j a 2 F n Z S 5 4 b W w g o h g A K K A U A A A A A A A A A A A A A A A A A A A A A A A A A A A A h Y 9 B C s I w F E S v U r J v k k a E U n 5 T 0 I U b C 4 I g b k O M b b D 9 l T Y 1 v Z s L j + Q V r G j V n c t 5 8 x Y z 9 + s N s q G u g o t p O 9 t g S i L K S W B Q N w e L R U p 6 d w x j k k n Y K H 1 S h Q l G G b t k 6 A 4 p K Z 0 7 J 4 x 5 7 6 m f 0 a Y t m O A 8 Y v t 8 v d W l q R X 5 y P a / H F r s n E J t i I T d a 4 w U N B I x F X N B O b A J Q m 7 x K 4 h x 7 7 P 9 g b D s K 9 e 3 R h o M V w t g U w T 2 / i A f U E s D B B Q A A g A I A H G Q 5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x k O V Y 1 0 + r g T c d A A D I F Q E A E w A c A E Z v c m 1 1 b G F z L 1 N l Y 3 R p b 2 4 x L m 0 g o h g A K K A U A A A A A A A A A A A A A A A A A A A A A A A A A A A A 7 T 1 r b + Q 2 k t 8 H y H 8 Q G F z Q j f Q 4 2 9 2 5 4 G 5 z W c D T f t 6 1 H 3 F 3 P F h 4 j E D T L d v a k S W v p M 6 M 4 Z n / f i T 1 I i m S Y l F s X 2 b P C 2 z G a t W T V S p W 8 Z k F q z x M Y m 9 R / D v + + Z t X 3 7 z K 7 v w 0 W H s n y 9 9 P / C w P 0 j 0 / 9 7 1 f v C j I v 3 n l 4 f 8 t k k 2 6 C v A v + 5 9 W Q b T z N k k / v E + S D 4 O D M A p 2 Z k m c B 3 G e D d D h X 9 + R V z c J B n 5 3 E T w k a Z 6 9 e x s E H 6 J H 7 z v v B M P d 0 b 9 + 3 f g p 5 o L / r o B O / H j t 5 0 n 6 6 C 1 T P 4 z D + L Z 8 5 Q 3 e h K 8 L E k M Z F J H 0 v Z 8 F 7 x a 5 f 3 P j z c M s 3 / k U Z Z / Q c O T F m y g a e X m 6 C Y a j U o + 7 I M j H v 9 N / s D a F W k 9 X x 3 l w / w s q X q L R / 4 T x u n x C 1 1 + u C I f r E v 9 b d J 4 m 9 0 m O 2 + o o 8 N d B m i F M Z u m / x 8 1 Q v i l / H 7 C s R t 5 V + X Y 3 i h Y r P / L T 7 B c i 1 / W w J j y 7 8 + N b T H f 5 + B A 0 R L G e c Y b b 8 3 6 W R J v 7 m L z M B h I p R k 9 P 6 C y 9 9 e Z T h D X G U F 4 e f M q / j L z y 5 x 9 l P / t x m P n E C V o v D 3 D L e a f + f d B 6 s 3 / / E C W P Q e C d b u 7 f B y l + f x z n P / 2 4 Q y S j A L t Z F t 7 G 9 9 g h G h C e R G G p w z T Z P L T e n S d Z S N 1 z G e Z R m z t D H F P J N 1 k L 4 i K R o B 0 s 9 6 v f Y i o T / X W W p 9 5 R m k n e M G x m f h 7 c Y o 9 T N 4 Q S 4 v R o 4 e 3 H O f Z W 7 E K 1 U N i B i 4 a a 4 z + y 3 D s K 8 Z c n e 7 9 / 7 4 e R u o F U 7 b / Y P A T p H 2 G W p B 6 l 4 O 2 u 1 2 m Q t V u q V s A Q 7 C B M s b h 6 p 5 j 7 K h B O L I 0 L f W m + i J M g J R / E r 5 s g D Q P m Q z v F z R a s / z s J 4 4 H w 2 c j 9 D / O f L x f K d w i / x J i E H v n y d + b B T X 6 2 w e G p k W T / 0 w O O P J g L A a 3 l K H 6 l f x d f 5 6 A l c 0 2 9 a S N U G H + 5 2 G l + a T h h K 2 D 0 2 S b L k / u G E / 6 1 5 s D J g u k f x 6 t o g 5 / x 3 4 G / u v P C M g i S q I x j Z D b A j o 6 D e 5 B 6 b 9 L A / 0 B Q T r C L p X G Y k 1 C 8 u 0 4 e y h C A s N Y e 9 q z 9 T + S 1 H 5 E u I o n X t L l e e + d + S H h g Q 2 Y P Q b z 2 T h P 8 0 y P R 5 q r 1 V V 4 P v f w u i D 1 0 m i A v i L K A S H X F 6 n z t / d f f a H w W A d H f c b O p f G C s c A K u 1 Z S G n i X 3 D w H u q V a Y k t o b W C h T t + B w A P 4 x R m 2 G T 2 g y / u n z / G y 2 O / + 8 u 9 5 E u f f G z 8 I V N u p N 4 O G v i H a K r 7 1 g H v g p 7 Q G / 8 y 7 D d Z B k + M e x 9 3 f 8 6 2 d C t S E y u w u j t Y d 7 j L z s + e f B H 0 H k T T 8 f B n G Q + p E A n c Q 3 U b j K c f e b Y a E p w u 5 H 7 E A x D g 6 U M g 5 r n 2 e L 5 c F n E t 9 k 4 I P 9 + D b C m g + x R F M q U S a K J M E q p J o Y Q 0 4 F y O M Y d 2 f 3 2 L O 9 e e K v S W t M v E f K W 6 o n T i U 2 2 M W P s J w R a c W 6 D W f 4 M c R d N C U g E 1 6 J e Y p l 6 8 R e + D f B L U 5 / 1 g S V 2 j f j F K p b d / + f m A v + R k f e X v g H 7 u L J 5 4 p Z e k e b e z / 2 L s L b u z w T G r j G x a E a + w r m h H E 4 r 6 g h c N 4 Q 5 X e j C o g Q f h t E N 9 j O K p r H 8 U 3 p P + c p l j e m f x I 8 E m j S h G h c 6 D H u T W G i E B o T w J k Q z V i 8 w + Q P E q R i n J U S E j R h x f F q k 4 Z K n U + S P 0 i j 0 0 a s j N c p t A 5 p I l i 5 R q r 0 I 1 m s v y b + U C Z a G K H 4 m k u I 5 t N S 8 d e R M i a C P 5 5 N t g r z C r H R W d Z O c m i i r C Y e y Q j J f L 2 z w X V I E y M k G v B w g w B 5 t d B E b s 1 H j L / 0 1 / W X f h K S u B P R s P O 5 6 N 3 Z k L 7 j J J w r K J r E d h X q 9 g I 9 g C M b 9 c F o U x 2 a U X + g w I V 2 D l A y m p 5 C Q a q r 2 + D Q + v Q h c k L K D k U O b t y 7 y N G t u 5 q e 5 C Y m u t l 1 Q n J a k B 4 J T k H s n u Q U 7 P s q O 5 p d n Z a c o l E P B k E 1 6 c 7 U N C E 9 G 5 y C 2 P E Y U O j s 8 2 x o a O U w 6 w 3 F y n Z / 7 + i i o 6 4 V 6 i F E U Z r i 9 u p b R 8 H u G o u B 6 0 7 S r / x z Q w Z h U F m L M i W r S 1 5 M t d t w W A a f 8 h 1 c N J O B T n f c R t 6 / D 4 l 2 u N B f 3 V V q H c f P x R a b M k x b b M n w A h L 9 4 W A h 9 w b G W 7 A L H C x M H E D e S f U x s 5 q i v T E V N N 2 Y r I M 4 w D B H i 7 c 6 y 1 C L I A J k Y B i z d K C P o c w 5 2 B v O k I c b Q w K Z A Q x 7 f D 4 b 6 y x b 2 B R R M A P b 2 u V q f W x t z 9 H e 9 p Y 8 3 f h C T + Y w 3 5 j o f K N 0 C k T h X D r H x F H A t m b 4 D K 4 x c R / u + / G G O M b h n r a j L h 0 C U T g z x 4 A W U T 3 d w o Z d L 6 c A M 3 T m E t a c A Q 5 B i y p t P 1 K 6 A i o h D Z y i u 8 b r 4 w N m 1 O 1 N b k D f j Y U B j A A G 3 X 0 z X 2 h j f 2 1 H V I B a G 9 S o 8 n Z v a W O 2 r l 3 A j P E 2 f Q M m A d B p L n V O U 7 k K K i D V P t N / k N z C Y 9 w w B f u L A 7 a 9 v M U h f 0 g K M e 9 y l E u a Q c y N v K R 7 d L + X P 5 i R 7 2 F 5 A w a O b A z g B L D m y d H l T N v 7 z + l C E w J l Y k 7 Q h E s v y 4 I 5 9 T A y j J c j e 9 s x h Z n + V G v 7 0 u q o A O x l f t V E 2 X Z c Q M d t G 2 6 g 5 L d t V + h k D H I H b R l Q O Q E i c A Y 5 o / G U W J 8 M E c T E P h 8 0 Z + M m + 4 P z A 9 l Z W x 4 U 5 k U E q q e V J z 0 / d D s m 2 7 H y x N 1 n 3 Y M f w M q z i + W u 3 s w 0 n a d g J p G 9 Y 5 V J r z h u Q L t H 1 O 6 i 7 i h G m 7 K B 2 V A b k k v j I Q r H G d F u x Y + Z E e 1 p m x j R k j r U i D 3 Z w I y o j b e l 8 R C F s / 0 S 6 9 V X z r 9 D j r L j r 7 C h v c V v s M 0 E Z r x p h / G q M D r t a b z p 1 o w 3 3 a L x p s 9 h v K m d 8 c 4 v 3 m i 7 w N J o i M I Z 5 D o 9 F l j 1 y X 5 6 s r X P h / o w d p M h u Z A A 5 D D n W o c p H Q V R u J 4 O o 1 0 9 t y 1 3 6 W S 6 H W f R s 9 2 + q 5 j x B z j K 4 n B 3 r s 3 M S g 9 B B a C B q x i v Q + z j G i A m 9 q 5 g z s a N 6 e H 8 g K b W 5 m + V i V E B 2 d P W k + e w d Y v J d m w 9 e W Z b y / k B b a 1 N 9 y o T o w L S J O H T r v f v l f B 1 U u 6 R 8 O l p O 0 r 4 z J i A 7 D f T h + X K b K i A h H 6 r + r X Z z r 7 W b j a O v t c O R l v 4 Y g 0 5 A m 3 e E Z 9 n V X y e W c R n / V r 6 7 d l 8 W z G 6 g 9 F z 2 N x B n J 5 1 x e l Z F a d n h n G 6 c w N e v + L c h H q f A r 2 T v q s i 3 Z g R w J 6 n s 5 P 5 2 V m X Q W n g L k F N L K r Z z d L L l h 1 0 e 1 h R R 9 m R / U x Y Q M b H k n j l Y y 5 k V c J u F O l M W F s O M U g E p 7 T l F d k j c u 1 9 5 6 E R w v + 9 O l g w D 0 e L t 8 w T W b 3 M P 0 7 Y x 8 M 9 F p U U 7 d z j O f t Y L I Z j f q A L n Y T n S + b 5 5 G j M P U 2 4 p 8 s Z K 8 i c f 3 f K v i y a A / 9 Q P p O x f O Y 1 G R X m H y f 8 4 5 R 5 p C W I 8 D w R n n n 4 m Q A / E + D x 1 3 b d m j d c e s Q Z N O N p g j O Q W c T l c V w Z u D z M Z B P n g 8 J X H 6 I w H 1 z x 3 n A 9 I h 4 3 H L 4 e S 9 g T D 9 R N a V E B K V c C q W P r t f m W D i 7 h P D v e 8 5 Z J 7 m v d u x S P u P f x X g H N B C k q 0 b X 3 N + 8 v 5 W d F V S m + K 6 K v 9 L P S t n U t U / 1 B 1 R 8 S e y D U N b V n c 0 5 T y 6 o F r q e f o q j o l 5 w m L C u v c C 0 T J v q h 9 E q Q m s 2 U Z / O j A R u y a e p D G E W Z S R N W Q l G G a V A g C m 3 5 5 w h K N D i 0 5 / G N l G w 1 C Z 3 c F 9 T s j G r S Z e M G / B s h q x X k A m d 5 v G 1 n f N T Z u / l x c t E E k E W s m D 5 P w F w c j r s F F g V E D Z Z a W i J N m 9 v E h N u Y 5 T S R c B L 1 m k g 4 T U 0 4 T V h O U w k n s Y V l X Q 4 O z S S T i U K y + U H P b 8 r 4 t 4 B X c h 1 A u y D v h 1 d Q n F f f v z L F q P s b W R w r v l l 9 h 9 t W E 3 G o X R 0 v H / P U X W 8 D 2 d U F C + w Z c b p 6 Z K k 8 q h 5 Z X A / X 2 T s L G t C j 0 w i J i o L Y Y a u s X g V O V j b j X p 3 G p u 5 E Q q p b F T 1 b m Q U T U 2 l V M y o T d 1 q G V L W B S h 0 W 2 U Y j H E 6 6 2 5 6 T m 4 S 3 l g 5 1 V I J r 0 K D a y T / p F L / R s Q i Z E u k n 9 t J P e k k / N Z B + w g g / l Q g / t R d + 2 k t 4 P 4 o M x J 8 y 4 u 9 W G N 0 f K t e t A g V k T 6 I U Y 6 y 3 K l / m i f d v n a e 7 t l Q l p 7 u 2 o / Z 5 k K 6 C O P d v g 9 b R m Q d h l A f k R N + L 5 C O Z 6 T h K 4 i T 1 0 8 e R x 5 4 F O Z I d 9 T j y y h M e y f B G J e g i i I J V T o g N I I p W H e i V 5 E B V e g I k q g R D Q 7 q g c S A 5 S 5 L C c U d Y U l A V Z P c h l l r 0 6 n j L t 2 F + R w + 4 Z L r Z 8 v D G Z b r J c u 8 8 D Z M 0 z E P l y a S O b K A 8 q X J 5 z h z W r D 7 P k g N D h g d a 8 k i 1 f p o T L V u N I m H 9 R H 5 h X P h L + V M D t C M A i J 8 / x y X I v D C m 5 + V 2 n C g j y o E o m U b W 4 7 g 8 o L e O b x q h s J t 4 4 4 5 T S y 9 w u n Z P P m F y 5 C 3 + K O Z h z M h Y v C 3 E b D 5 3 l W r 1 y c 4 / 0 m h W U K Q E v 7 S a 5 + R o P t n b B P S g b X m b S C W j p R 2 D W T Z E d X L x D v 1 1 Q P 8 8 S J N 7 E j C L q H k S r t d R 4 G a p M i V Y n W 5 8 d u O E K B q g 4 f f j 0 X 8 O h 0 M v w S Z L P 4 Z Z Q L s p R c s R T H 1 d y j U T Y t H E V i M / / u s 3 2 v n v h z i Y 6 e s N r p E Q i 9 V 8 c s 0 4 9 L Z W 2 o + L T 1 W t y C 6 N m R 2 K N J I j F m v b i r C D 6 5 2 K X A T r j l F 1 X n T E o W 1 b F T p 5 A l D l N M l 3 8 z y 4 f 8 j Z j E S l U 6 0 E k h P Y n n b j c a M e 6 f Y H Q 3 M l K Q r p u Y 0 U F B R C b S p b t S F J k + g s m I l + l z O z A C H K j x h U I 2 1 c b r v s 0 s g g U j D C I w b n W V Q x D h Z Y L J N Y w U i P W K R n U c Y 4 X B R y m U c L V g 8 k R d + y f n Y B g 8 p p G C + k O q E W j e 3 b E R Q y j u c m I a O l A 2 I w g R p Z 7 s b v 0 s I g T D A S I w Z n e / I b x w Y s i 0 l s Y E R G L N L 2 N D A O C I U w 5 g G B F R 5 J 0 b e h l F 0 U o M I Z R g G p I q h F Y 0 s W A 3 7 6 l y b f f k t y x K K 6 C m e g 7 f m d a h k F g 0 s + G l w 6 z h p A + / 4 7 N T I L D 5 d 8 f L h 0 n T x 0 6 g S I F 5 f Q g H E p R I w 2 g W d Q 0 z a C X E J C i E w z 1 K b y P F Y F x B Q 6 j T S f m E U V U R f E Y 8 O q K t e n g R k o 2 R l j R H 0 Q j / n 8 C h o G n E r M 7 p A j K o Q E 1 O d X 0 T D + M H K a R q C W a k h F 5 D m 1 t g l H j d x G A U m t J p J R e m a b Q 6 O T Q c o j 1 w p x 6 M D Q 6 / T s u W 4 V z U L T p R C Z L B M g p + f a d e t m G J U u h a B k m w r 1 1 g 4 S k U A p k a g W U p B 4 P o W t g 5 F x c q R U E U n o P K u l 4 V m S Z u J Q 2 T R N z H U 8 e d g v D h v P j P V i Y z 5 X V r Z R 1 w S j 0 J S I R X M 1 w f i v 0 r D H c R a k e d N o e x v t U k + + K R G D V D Y s 1 Q z r 8 j 6 M g 8 E T f S I N W 6 5 3 K 4 1 C V v w H 8 e v D N + S C 6 T Y M o c 6 A k A U Y P x D I + j J c i f h 0 + g P L s a d c y S D T t J r 3 q R C 7 l G C n r l V K M D O 1 h k p w a 4 E a 6 c j y H 1 4 d x V I n e S O M v K c n 3 k D N 1 c h f G N k l k 2 k Y / C C M V c v D u s R l G r W g s s X p w s l Q s Z 2 M W 0 b n m u 1 / c P 1 h t V 2 L t M F p 8 r F c z X L F G k N y R T n 7 2 t j S M h v R d W 2 8 4 R l D s + t p k n R N 1 1 K V q 2 b Y x T T 0 V b O a R i v k i L k l n V t L Q / b x 8 B e i S 2 4 6 l 9 5 t L l x n 3 r 7 B n L t M X X q D e X V p e X l P O X M x u e I m c u n l 4 + 3 7 x i V X j N e 3 i k s u E t d d H a 6 + L V x x Q b j 8 T n D 9 N e D 8 r d g j 7 m 5 r 1 y m S m u L L n Z o v d 2 q + 3 K n p i t z L n Z o v d 2 q + 3 K n p 8 k 7 N U X 0 l J m J v 4 U P C 5 V y o d Q E P a t 3 G g b h j + p F w V j f i D / t F w p G j S D g I E Y m n l 6 H W u U e o d a o K a h / R 0 N 7 o X + 0 H r 3 d o s 5 u l m 2 3 M z D Z j Z i u w b J M u u 5 N V 2 F 7 a 2 v r J 7 a x E y v 2 J k v 0 Z 4 q 6 6 1 r Y 2 x W 4 y f s s W u / U J K f b l 8 J t c t E v q R + r V 7 + I i c K R d u I v 0 a 0 i V y y + l q x W R Z s E c M l u q J V v W h D Q L b J D Z g g / Z O g m k n a o X p 7 m V E 8 P S 6 d P W l G N r i q 4 9 o 6 W Z 9 l H M h 4 g z B + J o e 2 u A W j 2 S K x / m F M c E k W 7 0 R a w B h R q c K w T v c X o g L Q P J i 6 Y K b F e M o 6 c X / 3 7 x 7 z + j f 4 8 U o w J f 5 W g A r M C v B j 7 M x x B 0 o 0 J j z b C Q G D n + 7 0 e C J A l D R 8 f t r C C t 8 k d g Y V q k m z 3 L 0 z J b d V y l V s m v 2 2 q 1 S q V d V q 1 V W r 6 N y r H K x N 1 X k F V u 3 6 O S b O q Q b d S U d W 3 j f p y w r p b 6 D z i U h V X / c Y e q N H M z 1 l Y V g H 2 G / Y p S 0 u G o X V 2 N W p X I b D l p O V Z b 1 b 3 2 Y 7 Z V w W w 5 d l v V 2 Z Z j u G V 5 3 n + 0 p S 7 o + w + 7 1 E M C l m O y 9 U i C i / G b e j T C x U B O P a L R Y 1 q h H g x R l u j 8 j I j p w M f z D j + 0 B 2 f 0 Y z n P M D 6 j L i H H g B p y T L L G t k b P r k C x h V + m A H + w Q E t V M t / q L o k E o R S H P U A T T s k L H S H z J N Q A U M f I P k + 1 Q H Q i i J j Z w v E 6 x L B J h a F Y O h F 6 Z s 7 W 2 B 0 G 6 p V 0 2 + H q x D H P 1 D V A c A a m W b w 9 t k w o N 9 m / F a q u i U A F g x m s L b t W W W E G q 2 1 r c P F h D q / l a 1 a l q I D s V N K V L z A c L f + O U k f 1 F l M / i w P v 7 O Z G S 9 2 g E t J B F L S t i y Q A P F g L f i W M 8 r 0 l 3 W k H 3 a n u q w T V X 2 a w t u x a l Y w Z r L b V O u s 4 9 X t j N b r r O 1 N o e 5 b a t t N B 6 3 3 O Z A m a A o Y 7 F m y R F M u G k 4 / M X B n 5 c S C p I 0 h 1 w I + E n 5 H 6 Z 2 c 3 W w U x U Y i K L A y O y 0 D Y Y W 7 x / Z f h N 6 / C W C b f z 9 + 8 + u Z V d u e T g m u + X G B x o y A v A B f J J s W J 4 S / e / q d V E O 2 8 T d I P 7 5 P k w + A g x O q Q j B V n Q t k A H f 7 1 H X m F k 8 p V 8 O 4 i I L 1 0 9 u 5 t E H y I H n E P T a d q 6 F + / Y g P l Q Y r / r o B w s F 7 7 e Z I + e s v U D 2 m X X r z y B m / C 1 w W J o Q y K 5 K n v / S x 4 R y T e / 5 S n / i r f + R R l n 8 h 6 a b K Q d + T l 6 S a o L L K 4 C 4 J 8 / D v 9 B 6 t T 6 P V 0 d Z w H 9 7 + g 4 i U a k d P 5 y i d 0 / e W K s L i u L Y o N f p + Q N s M l D G 5 Z x q z l m / L 3 A c t q 5 F 2 V b 3 H J u s D d B H b A X 4 h c k s W 9 Z L 1 u 5 2 L e l h T l K X W s Z 9 S r x a l P M L M + x 3 H + 0 4 / F k Z X y Y w t F 3 G r + h P + V m y r i X 7 F L T v k 3 u + + z g N Q Y V E v V y 4 v A z y Q q V N 8 w / 9 q P H z n k 4 i 6 N 1 m p m F m S / K H D a A D M / w p + J n + K 3 j z g e J l n e b q 7 F J r 0 N U u K 6 k V / M U H J i n K e 4 + 8 e v m 1 Z t 6 c F P U / H v z l a r z U O R f c + S d b u J y g k 7 / s f D 1 J e A F v b B m n h U 7 7 Y c x f w m / S 2 m h q 9 + 5 d Q X 3 + P C B 5 d C x P c O w p w W P m x T V s 1 A 4 o D Y R I 0 / 3 Y U p D p 3 Y T o 8 t K 6 5 y k r U t g / Q + j I t 2 k F r q Y v n W 2 w u z 1 Q Y 3 s w p G P l v b a m + v G I z A 0 t 4 E K Q 7 u C o a F L i r f V E 7 I N m C q 4 2 E N T n l F z U G u z P d D z / 5 d h K s P N A s c c o G d 5 8 C G d r b L + 8 p i P C v 6 a f D x / 2 u c 7 w 7 Y z Y S 5 L A a 3 5 s U V r 2 v i Y g T U x C / Z Q g o e g i x / k H 9 i 2 v 6 L L h a Y y H + e t n 5 2 M f K g o m i Q H C p R u y o 9 C G K Z R d u h T e z Q p j o 0 k w E A F S 5 w 0 A J M R j 1 Q o C L V U U H x a D 3 G 8 R W E V G P y C n D T k X c F u u 1 4 e l 9 y E x P d r A a 3 F b Q A Y 3 8 W F C Y 6 1 7 I d o V F Q 6 T V i b k n X j q L J m D c I 1 W g 8 2 o o q z i r e J 2 n s n O 6 5 j 5 N m P 0 8 x U T v S g O E q C w o T O I W u w R 8 r G i 7 k m K p o 8 C M f X B r G 5 s f c G s C v L E E u M j N 6 t 8 Z X m R u X d x n 8 u g l S n O I z M + v c x Q 7 t p F h 1 + c J 8 u V B f z I B f I s P r G A i o y S U M t e A 1 e Q X z J 7 o S V / J K 3 F N f r z f R 3 7 B Q M G N X p 1 T b 5 s u L V u I c + 0 o 2 e O I v 8 q D T J O T 2 C 9 J 7 f o e j Q v J Q r b n t v s Z j 1 F z W c Z r Q q z q w Y p J r P Y b i Z Q 3 k g g e p + v Q G E O Y i V t X 1 D n V x i 7 9 E o m 9 9 t Q d 3 s 4 d M d k W t L b T 1 n / P a l K H F N o w e L T W S F 3 N f 5 6 p 4 x 3 v k t R 8 u q M B v L 4 t X 1 r T 1 J S S t n 9 V V M z s T o B o i U F T 5 3 a M M u n G A j j G G 1 j D m F 1 U n o O g D h N E x 9 R U 9 7 J i R 9 p I e F t C 0 X x D R A H 0 E k n L l R i 5 w E n 4 f r t L k f U i + z D z A S f c 6 u w s f c E D g L q s R V v U 0 F N 5 E S U I u t i G e t 8 m K n P Q k o D k 9 t v Z 6 Q 0 s 0 A Y f e y Y U D w 0 H q b 9 Y j H B 9 C 3 E b k z q Q k T T e 0 d 8 A d x e w R / 8 h V A S 2 B 2 E m 5 h v o e 3 b 8 T + l z W a I s 7 A e C G t z g t j 0 j Z l R U h 1 R C R T B U k N 0 W 6 P i u q a b O 2 P / D J r Y V M + S t B n E h Z H u D A v E 7 u y Z k p i w c S n X 9 7 s G k u H R l A y 8 0 T n b e c + P / A U R J 3 n O F a 0 a z S x q m c 8 B A n r R n 2 p 7 2 A T H p K / U i N H 2 L X I 9 c u + r f U M e o W + g 7 L k 2 1 w X e 6 C 3 M S C H C 4 i M 3 k T S 8 H P I j J S 5 J 2 s D p O P f t x k 9 c s Q / w o w O E 4 S Y l Y B A G I e 0 j 6 + G D u q 2 h F 3 V h 5 2 Y q 8 I 8 + b U S J + 7 w V / K b 9 E K J + f m i G S 0 w S 8 H j e q x 1 e 6 A J U U D f y 0 a K o C P Z R E 8 Z K G 5 G 1 8 G c b L J v O U d L m j e J w H + f x R m 9 1 p 2 4 u j 2 V 9 x H v P Q M L z 3 D S 8 / w 0 j O 8 9 A x u e g Z x 6 G h v P u 4 Y N W r X H 2 i P b s i q 7 + H 8 1 j 5 C X y t O V 0 T M K F B P 8 s x Q E Z I c 2 O g N e j G Q n b N N b h z e H i f 2 1 O u G U 3 E J c s u 4 E 9 1 Z q 4 U Z 0 R 6 d M T e z p t 6 Z e 1 u z m 3 x P a 3 Y w c G h N Q 0 4 A a x 6 c 6 4 1 J d x Z i I I U t Q R k F 1 J J g 4 j A 7 w s j b W 9 G O D 8 C G J y e q e F v b m A y 3 n 6 g D b P / c B W p b N x x h B n f A 0 9 4 L H D K H u Y Y 2 W p d O g S g c 3 D k M M 1 G H z g H g 6 M w 5 T H l u x T m g z A H O c b r / d t H l H T T + F 4 A K 9 + i u L K D m N 6 M I M 6 8 B T X v z A Y g D z H N + o r N N Z R O E w R S W g R R f U B t B a c O s B a J u b z c r N g A L X p x r + 2 V q O U S A F A a 0 L i O h 1 u z F C G Z a e 1 b 2 d u 7 P E 2 D 0 s 5 N D f T p W G B w V c A r L 9 x h / g d q + J y u Y 9 f s w s 7 e / C 6 4 A D 5 g d 6 M x f 2 R 1 h M I X 1 H Y 1 y Q z 3 B I V u Y V 7 h i b O 8 h r i W A V O D L x W / a e E H 9 B B V g q j L c e n g e X J P 3 4 g Q s 0 O 1 5 9 a j W + z M F G l + b g l d m R w W k h f 3 d j q 7 1 4 + T O / l s b c 3 P A F J L j L / Q j N 6 X R E Y F T Z v k 9 Z 0 r g q b 8 D h t B 6 o C / L P k W C K 9 4 A v 5 g f a w u H R b H O 9 1 j l E 6 0 J U q i N p Q R g N m u T s L e B m h a g T S + X + 7 p G p a 2 J L u k a U 2 m j W s y M Q Z v d k g X M M D Z M 7 E 3 X h x s k k P 6 m s 2 1 h V Y S B V E E U M E E M j p d A 2 s D Q C K H e I w r a s A H Y b 3 e h D X i / 0 d X e C 5 X 5 r B Y j Q e 1 o z Q R m U D s 2 9 p b t x w 9 g 4 j f L E 2 2 v R s 2 L K J T C z I Y r x q C G B Z C F m d K U s L 3 x o B w g 8 / w z n b F K M 6 G 9 m X K a H 7 C 8 D T z H D 6 Q N n O C H U O 8 x u 2 / D B m D A / b O 5 1 o T U d I h C K U w I W W g I N S G U N s y E I O r 2 J r R i A 5 p A 0 I f M 0 n i I w k E m E Z z E T R h l B 9 M E r q O n B R O Q 8 b Q j O 6 X N E A G D z / + 4 H d X p x c j Z / M / W x n T 6 8 w S Y f a F d U V V Y G y 3 U k 3 7 d 6 z W h 1 j W j C D O j A U 1 7 e w G I Q 9 b C a E P p o l g k p Q y j 5 q v K w a t d Q J S B q 1 r M a f d Y v Q J n A j H b 4 Z 5 2 j Q o N o g R I t 3 w J t q 7 f a r 0 S n I X F A i U g k 5 4 r k i y 5 A Y x L 1 4 H T a w 5 0 J q b G R Q 1 s a e m r v f n 4 G s u G R g j / F z 9 N m K e D c + a B L H P j H 1 l Q u p S G e T 4 / Y R 4 u z l l M O n n L P M 8 O W J Z k r k Z 4 5 u g u 2 L f z Y + b h c r n P A v 7 G P O w u m A d S d r E q z 5 g H k g x y g n O g u O N h n h a c V h w g b u 1 r i Z m I H d U m Y m 2 D C u j S S O U p E J s 4 H x T O 9 h C F + e C q R r g e E R c Z D l + P J U y J y + i 5 F j e K l K D m L K k v y n k y F 6 / p W Z e X m I h 3 t d V B i E p H v v O / F J / C X 4 r v o P z 9 h 0 H 5 x / d X B a 3 r o X w j / 7 h z J 7 9 M d L K b X 5 T s P E h X O E D 7 t 0 G x 1 1 5 3 o Z 7 m P j 1 e O O 4 2 v f q g g N Z F e t z 9 d 8 5 u 1 a s u E W z d l 9 d / n 2 I x G m W z W 7 E a G t n G r s V i L U C f v Y v l / o w + W x j L X Q H W O x m L g Q f r / Y x V 0 W u / r 7 F Y E O 9 o d 2 M 9 Q + 9 o m 2 M 9 5 6 v f 7 z g X f A y 0 6 1 F 0 U L u 9 j 2 W / 7 H g L Z L U k 3 f F W y G o t M 3 B L Z L 3 M 1 t X e y H r 5 l / U m y W L Z q N u t k u W M s v W O y W K C x n L f Z D U S 4 m b / Z L m 8 0 s 0 2 S l q u Q z d T F s V 9 z 0 2 V 9 V w 0 d / G b N M + q 0 h / j 0 / / b F 2 Q z Z / x s 5 e R / 1 R V m 6 h v M W A 2 I f A 5 6 d G M 8 8 a w D Q N 9 v A i m S d 5 g e u K A k i m e R Y 3 R j d D L p z k K 6 M V p M g H l K B 7 h I H p r H d I G L 9 M F p T h d 8 i 0 G v P A i E D G H d n T K B k E X W 0 u w q 0 X 6 x s G R L D 9 y i b Z e L G W J J u f V O 2 e y I A G Q B 5 H l 2 R E R Z z J J D O Z B I q 2 f C C M M W m U O T y w 7 w N n k H y a c N j Z Y g w I S 1 A 1 w k D 0 t o D Y G N m J i m v R B c A O P u F B m C K z I 2 y 6 f l Q C I t y y T b D A t 9 s b x I m E 9 3 R 0 / G K X z P y 3 6 b o b j y Y i + P 3 u w l n E X d Y i K c R / 0 V X 9 l C 7 V e a j 9 y x 9 j U d S 8 2 a q E X 7 5 / 8 F U E s B A i 0 A F A A C A A g A c Z D l W I 3 Y R b u l A A A A 9 g A A A B I A A A A A A A A A A A A A A A A A A A A A A E N v b m Z p Z y 9 Q Y W N r Y W d l L n h t b F B L A Q I t A B Q A A g A I A H G Q 5 V g P y u m r p A A A A O k A A A A T A A A A A A A A A A A A A A A A A P E A A A B b Q 2 9 u d G V u d F 9 U e X B l c 1 0 u e G 1 s U E s B A i 0 A F A A C A A g A c Z D l W N d P q 4 E 3 H Q A A y B U B A B M A A A A A A A A A A A A A A A A A 4 g E A A E Z v c m 1 1 b G F z L 1 N l Y 3 R p b 2 4 x L m 1 Q S w U G A A A A A A M A A w D C A A A A Z h 8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C I B A A A A A A A 6 I g E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R d W V y e U l E I i B W Y W x 1 Z T 0 i c z d m O W Q 1 N m M z L W U 0 Z G M t N D U 0 Z i 0 4 N W V l L T Y w N j R l M D Z m N m V j Y y I g L z 4 8 R W 5 0 c n k g V H l w Z T 0 i R m l s b E 9 i a m V j d F R 5 c G U i I F Z h b H V l P S J z Q 2 9 u b m V j d G l v b k 9 u b H k i I C 8 + P E V u d H J 5 I F R 5 c G U 9 I k Z p b G x M Y X N 0 V X B k Y X R l Z C I g V m F s d W U 9 I m Q y M D I 0 L T A 3 L T A z V D E x O j I x O j U 1 L j c 1 N z I y M D l a I i A v P j x F b n R y e S B U e X B l P S J G a W x s Q 2 9 s d W 1 u V H l w Z X M i I F Z h b H V l P S J z Q m d Z R 0 F 3 W U d C Z 1 l F Q k F Z Q U J n Q U d B Q V l B Q m d B R 0 F B W U F C Z 0 F H Q U F Z Q U J n Q U d B Q V l B Q m d B R 0 F B W U F B Q U F H Q U F Z Q U J n Q U d B Q V l B Q m d B R 0 F B W U F C Z 0 F H Q U F B Q U F B Q U F B Q U F B Q U F B Q U F B Q U F B Q U E 9 I i A v P j x F b n R y e S B U e X B l P S J G a W x s Q 2 9 s d W 1 u T m F t Z X M i I F Z h b H V l P S J z W y Z x d W 9 0 O 0 9 y Z y B M M y Z x d W 9 0 O y w m c X V v d D t T Z X J 2 a W N l T G l u Z S Z x d W 9 0 O y w m c X V v d D t P c m d h b m l z Y X R p b 2 4 m c X V v d D s s J n F 1 b 3 Q 7 R W 1 w b G 9 5 Z W U g T n V t Y m V y J n F 1 b 3 Q 7 L C Z x d W 9 0 O 0 F z c 2 l n b m 1 l b n Q g T n V t Y m V y J n F 1 b 3 Q 7 L C Z x d W 9 0 O 1 N 0 Y W Z m I E d y b 3 V w J n F 1 b 3 Q 7 L C Z x d W 9 0 O 1 B v c 2 l 0 a W 9 u I F R p d G x l J n F 1 b 3 Q 7 L C Z x d W 9 0 O 0 Z 1 b G w g T m F t Z S Z x d W 9 0 O y w m c X V v d D t N V E F s b E N v b X B s a W F u Y 2 U m c X V v d D s s J n F 1 b 3 Q 7 V F B f T W F z d G V y R G F 0 Y S 5 U U F 9 D b 2 1 w b G l h b m N l J n F 1 b 3 Q 7 L C Z x d W 9 0 O 0 V x d W F s a X R 5 L C B E a X Z l c n N p d H k g Y W 5 k I E h 1 b W F u I F J p Z 2 h 0 c y A t I D M g W W V h c n M m c X V v d D s s J n F 1 b 3 Q 7 R U R I U i Z x d W 9 0 O y w m c X V v d D t G a X J l I F N h Z m V 0 e S A t I D E g W W V h c i Z x d W 9 0 O y w m c X V v d D t G U y Z x d W 9 0 O y w m c X V v d D t I Z W F s d G g s I F N h Z m V 0 e S B h b m Q g V 2 V s Z m F y Z S A t I D M g W W V h c n M m c X V v d D s s J n F 1 b 3 Q 7 S F N X J n F 1 b 3 Q 7 L C Z x d W 9 0 O 0 l u Z m V j d G l v b i B Q c m V 2 Z W 5 0 a W 9 u I G F u Z C B D b 2 5 0 c m 9 s I C 0 g T G V 2 Z W w g M S A t I D M g W W V h c n M m c X V v d D s s J n F 1 b 3 Q 7 S V B D M S Z x d W 9 0 O y w m c X V v d D t J b m Z l Y 3 R p b 2 4 g U H J l d m V u d G l v b i B h b m Q g Q 2 9 u d H J v b C A t I E x l d m V s I D I g L S A x I F l l Y X I m c X V v d D s s J n F 1 b 3 Q 7 S V B D M i Z x d W 9 0 O y w m c X V v d D t J b m Z v c m 1 h d G l v b i B H b 3 Z l c m 5 h b m N l I G F u Z C B E Y X R h I F N l Y 3 V y a X R 5 I C 0 g M S B Z Z W F y J n F 1 b 3 Q 7 L C Z x d W 9 0 O 0 l H R F M m c X V v d D s s J n F 1 b 3 Q 7 U H J l d m V u d G l u Z y B S Y W R p Y 2 F s a X N h d G l v b i A t I E J h c 2 l j I F B y Z X Z l b n Q g Q X d h c m V u Z X N z I C 0 g M y B Z Z W F y c y Z x d W 9 0 O y w m c X V v d D t Q U k J B J n F 1 b 3 Q 7 L C Z x d W 9 0 O 1 B y Z X Z l b n R p b m c g U m F k a W N h b G l z Y X R p b 2 4 g L S B Q c m V 2 Z W 5 0 I E F 3 Y X J l b m V z c y A t I D M g W W V h c n M m c X V v d D s s J n F 1 b 3 Q 7 U F J Q Q S Z x d W 9 0 O y w m c X V v d D t S Z X N 1 c 2 N p d G F 0 a W 9 u I C 0 g T G V 2 Z W w g M S A t I D E g W W V h c i Z x d W 9 0 O y w m c X V v d D t S Z X N 1 c z E m c X V v d D s s J n F 1 b 3 Q 7 U m V z d X N j a X R h d G l v b i A t I E x l d m V s I D I g L S B B Z H V s d C B C Y X N p Y y B M a W Z l I F N 1 c H B v c n Q g L S A x I F l l Y X I m c X V v d D s s J n F 1 b 3 Q 7 Q U J M U z I m c X V v d D s s J n F 1 b 3 Q 7 Q W R 1 b H Q g Q m F z a W M g T G l m Z S B T d X B w b 3 J 0 I C 0 g Z U x l Y X J u a W 5 n I F x 1 M D A y N i B W a W R l b 3 M g L S A x I F l l Y X I m c X V v d D s s J n F 1 b 3 Q 7 Q U J M U 1 Y m c X V v d D s s J n F 1 b 3 Q 7 T W 9 2 a W 5 n I G F u Z C B I Y W 5 k b G l u Z y A t I E x l d m V s I D E g L S A z I F l l Y X J z J n F 1 b 3 Q 7 L C Z x d W 9 0 O 0 1 I M S Z x d W 9 0 O y w m c X V v d D t N b 3 Z p b m c g Y W 5 k I E h h b m R s a W 5 n I C 0 g T G V 2 Z W w g M i A t I D I g W W V h c n M m c X V v d D s s J n F 1 b 3 Q 7 T U g y J n F 1 b 3 Q 7 L C Z x d W 9 0 O 0 1 h b n V h b C B I Y W 5 k b G l u Z y B W a W R l b 3 M g L S B D b G l u a W N h b C A t I D I g W W V h c n M m c X V v d D s s J n F 1 b 3 Q 7 T U h W Q y Z x d W 9 0 O y w m c X V v d D t J b m F u a W 1 h d G U g T G 9 h Z H M g L S A y I H l l Y X J z J n F 1 b 3 Q 7 L C Z x d W 9 0 O 0 l M J n F 1 b 3 Q 7 L C Z x d W 9 0 O 0 1 h b n V h b C B I Y W 5 k b G l u Z y B W a W R l b 3 M g L S B O b 2 4 g Q 2 x p b m l j Y W w g L S A y I F l l Y X J z J n F 1 b 3 Q 7 L C Z x d W 9 0 O 0 1 I V k 5 D J n F 1 b 3 Q 7 L C Z x d W 9 0 O 0 5 v b i 1 D b G l u a W N h b C B N a W 5 p b W F s I E x v Y W Q g L S B P b m U g T 2 Z m J n F 1 b 3 Q 7 L C Z x d W 9 0 O 0 5 D T U x P T y Z x d W 9 0 O y w m c X V v d D t D b 2 5 m b G l j d C B S Z X N v b H V 0 a W 9 u I E F 3 Y X J l b m V z c y Z x d W 9 0 O y w m c X V v d D t D U l R B J n F 1 b 3 Q 7 L C Z x d W 9 0 O 0 5 I U y B D b 2 5 m b G l j d C B S Z X N v b H V 0 a W 9 u I C h F b m d s Y W 5 k K S A t I D M g W W V h c n M m c X V v d D s s J n F 1 b 3 Q 7 Q 1 J U M S Z x d W 9 0 O y w m c X V v d D t D b 2 5 m b G l j d C B S Z X N v b H V 0 a W 9 u I E x l d m V s I D I m c X V v d D s s J n F 1 b 3 Q 7 Q 1 J U M i Z x d W 9 0 O y w m c X V v d D t D b 2 5 m b G l j d C B S Z X N v b H V 0 a W 9 u I E x l d m V s I D M m c X V v d D s s J n F 1 b 3 Q 7 Q 1 J U M y Z x d W 9 0 O y w m c X V v d D t T Y W Z l Z 3 V h c m R p b m c g Q W R 1 b H R z I C 0 g T G V 2 Z W w g M S A t I D M g W W V h c n M m c X V v d D s s J n F 1 b 3 Q 7 U 0 d B T D E m c X V v d D s s J n F 1 b 3 Q 7 U 2 F m Z W d 1 Y X J k a W 5 n I E F k d W x 0 c y A t I E x l d m V s I D I g L S A z I F l l Y X J z J n F 1 b 3 Q 7 L C Z x d W 9 0 O 1 N H Q U w y J n F 1 b 3 Q 7 L C Z x d W 9 0 O 1 N h Z m V n d W F y Z G l u Z y B B Z H V s d H M g T G V 2 Z W w g M y Z x d W 9 0 O y w m c X V v d D t T R 0 F M M y Z x d W 9 0 O y w m c X V v d D t T Y W Z l Z 3 V h c m R p b m c g Q 2 h p b G R y Z W 4 g L S B M Z X Z l b C A x I C 0 g M y B Z Z W F y c y Z x d W 9 0 O y w m c X V v d D t T R 0 N M M S Z x d W 9 0 O y w m c X V v d D t T Y W Z l Z 3 V h c m R p b m c g Q 2 h p b G R y Z W 4 g L S B M Z X Z l b C A y I C 0 g M y B Z Z W F y c y Z x d W 9 0 O y w m c X V v d D t T R 0 N M M i Z x d W 9 0 O y w m c X V v d D t D a G l s Z C B Q c m 9 0 Z W N 0 a W 9 u I E x l d m V s I D M m c X V v d D s s J n F 1 b 3 Q 7 U 0 d D T D M m c X V v d D s s J n F 1 b 3 Q 7 V H J 1 c 3 R Q c m l v c m l 0 a W V z S W 5 E Y X R l J n F 1 b 3 Q 7 L C Z x d W 9 0 O 0 l u Y 2 x 1 Z G V k J n F 1 b 3 Q 7 L C Z x d W 9 0 O 0 N v b m N h d C Z x d W 9 0 O y w m c X V v d D t D b 2 5 j Y X Q y J n F 1 b 3 Q 7 L C Z x d W 9 0 O 0 N v b m N h d D M m c X V v d D s s J n F 1 b 3 Q 7 Q 2 9 y Z V N r a W x s c 0 l u J n F 1 b 3 Q 7 L C Z x d W 9 0 O 0 N v c m V T a 2 l s b H N P d X Q m c X V v d D s s J n F 1 b 3 Q 7 T W F u d W F s S G F u Z G x p b m d U b 3 R h b C Z x d W 9 0 O y w m c X V v d D t S Z X N 1 c 1 R v d G F s J n F 1 b 3 Q 7 L C Z x d W 9 0 O 1 N H M V R v d G F s J n F 1 b 3 Q 7 L C Z x d W 9 0 O 1 N H M l R v d G F s J n F 1 b 3 Q 7 L C Z x d W 9 0 O 1 N H M 1 R v d G F s J n F 1 b 3 Q 7 L C Z x d W 9 0 O 1 N H Q W x s V G 9 0 Y W w m c X V v d D s s J n F 1 b 3 Q 7 Q 0 l E V G 9 0 Y W w m c X V v d D s s J n F 1 b 3 Q 7 T V R J b i Z x d W 9 0 O y w m c X V v d D t N V E 9 1 d C Z x d W 9 0 O 1 0 i I C 8 + P E V u d H J 5 I F R 5 c G U 9 I k Z p b G x F c n J v c k N v d W 5 0 I i B W Y W x 1 Z T 0 i b D E i I C 8 + P E V u d H J 5 I F R 5 c G U 9 I k Z p b G x F c n J v c k N v Z G U i I F Z h b H V l P S J z V W 5 r b m 9 3 b i I g L z 4 8 R W 5 0 c n k g V H l w Z T 0 i R m l s b E N v d W 5 0 I i B W Y W x 1 Z T 0 i b D E x M z Y 1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V F 9 N Y X N 0 Z X J E Y X R h L 0 F 1 d G 9 S Z W 1 v d m V k Q 2 9 s d W 1 u c z E u e 0 9 y Z y B M M y w w f S Z x d W 9 0 O y w m c X V v d D t T Z W N 0 a W 9 u M S 9 N V F 9 N Y X N 0 Z X J E Y X R h L 0 F 1 d G 9 S Z W 1 v d m V k Q 2 9 s d W 1 u c z E u e 1 N l c n Z p Y 2 V M a W 5 l L D F 9 J n F 1 b 3 Q 7 L C Z x d W 9 0 O 1 N l Y 3 R p b 2 4 x L 0 1 U X 0 1 h c 3 R l c k R h d G E v Q X V 0 b 1 J l b W 9 2 Z W R D b 2 x 1 b W 5 z M S 5 7 T 3 J n Y W 5 p c 2 F 0 a W 9 u L D J 9 J n F 1 b 3 Q 7 L C Z x d W 9 0 O 1 N l Y 3 R p b 2 4 x L 0 1 U X 0 1 h c 3 R l c k R h d G E v Q X V 0 b 1 J l b W 9 2 Z W R D b 2 x 1 b W 5 z M S 5 7 R W 1 w b G 9 5 Z W U g T n V t Y m V y L D N 9 J n F 1 b 3 Q 7 L C Z x d W 9 0 O 1 N l Y 3 R p b 2 4 x L 0 1 U X 0 1 h c 3 R l c k R h d G E v Q X V 0 b 1 J l b W 9 2 Z W R D b 2 x 1 b W 5 z M S 5 7 Q X N z a W d u b W V u d C B O d W 1 i Z X I s N H 0 m c X V v d D s s J n F 1 b 3 Q 7 U 2 V j d G l v b j E v T V R f T W F z d G V y R G F 0 Y S 9 B d X R v U m V t b 3 Z l Z E N v b H V t b n M x L n t T d G F m Z i B H c m 9 1 c C w 1 f S Z x d W 9 0 O y w m c X V v d D t T Z W N 0 a W 9 u M S 9 N V F 9 N Y X N 0 Z X J E Y X R h L 0 F 1 d G 9 S Z W 1 v d m V k Q 2 9 s d W 1 u c z E u e 1 B v c 2 l 0 a W 9 u I F R p d G x l L D Z 9 J n F 1 b 3 Q 7 L C Z x d W 9 0 O 1 N l Y 3 R p b 2 4 x L 0 1 U X 0 1 h c 3 R l c k R h d G E v Q X V 0 b 1 J l b W 9 2 Z W R D b 2 x 1 b W 5 z M S 5 7 R n V s b C B O Y W 1 l L D d 9 J n F 1 b 3 Q 7 L C Z x d W 9 0 O 1 N l Y 3 R p b 2 4 x L 0 1 U X 0 1 h c 3 R l c k R h d G E v Q X V 0 b 1 J l b W 9 2 Z W R D b 2 x 1 b W 5 z M S 5 7 T V R B b G x D b 2 1 w b G l h b m N l L D h 9 J n F 1 b 3 Q 7 L C Z x d W 9 0 O 1 N l Y 3 R p b 2 4 x L 0 1 U X 0 1 h c 3 R l c k R h d G E v Q X V 0 b 1 J l b W 9 2 Z W R D b 2 x 1 b W 5 z M S 5 7 V F B f T W F z d G V y R G F 0 Y S 5 U U F 9 D b 2 1 w b G l h b m N l L D l 9 J n F 1 b 3 Q 7 L C Z x d W 9 0 O 1 N l Y 3 R p b 2 4 x L 0 1 U X 0 1 h c 3 R l c k R h d G E v Q X V 0 b 1 J l b W 9 2 Z W R D b 2 x 1 b W 5 z M S 5 7 R X F 1 Y W x p d H k s I E R p d m V y c 2 l 0 e S B h b m Q g S H V t Y W 4 g U m l n a H R z I C 0 g M y B Z Z W F y c y w x M H 0 m c X V v d D s s J n F 1 b 3 Q 7 U 2 V j d G l v b j E v T V R f T W F z d G V y R G F 0 Y S 9 B d X R v U m V t b 3 Z l Z E N v b H V t b n M x L n t F R E h S L D E x f S Z x d W 9 0 O y w m c X V v d D t T Z W N 0 a W 9 u M S 9 N V F 9 N Y X N 0 Z X J E Y X R h L 0 F 1 d G 9 S Z W 1 v d m V k Q 2 9 s d W 1 u c z E u e 0 Z p c m U g U 2 F m Z X R 5 I C 0 g M S B Z Z W F y L D E y f S Z x d W 9 0 O y w m c X V v d D t T Z W N 0 a W 9 u M S 9 N V F 9 N Y X N 0 Z X J E Y X R h L 0 F 1 d G 9 S Z W 1 v d m V k Q 2 9 s d W 1 u c z E u e 0 Z T L D E z f S Z x d W 9 0 O y w m c X V v d D t T Z W N 0 a W 9 u M S 9 N V F 9 N Y X N 0 Z X J E Y X R h L 0 F 1 d G 9 S Z W 1 v d m V k Q 2 9 s d W 1 u c z E u e 0 h l Y W x 0 a C w g U 2 F m Z X R 5 I G F u Z C B X Z W x m Y X J l I C 0 g M y B Z Z W F y c y w x N H 0 m c X V v d D s s J n F 1 b 3 Q 7 U 2 V j d G l v b j E v T V R f T W F z d G V y R G F 0 Y S 9 B d X R v U m V t b 3 Z l Z E N v b H V t b n M x L n t I U 1 c s M T V 9 J n F 1 b 3 Q 7 L C Z x d W 9 0 O 1 N l Y 3 R p b 2 4 x L 0 1 U X 0 1 h c 3 R l c k R h d G E v Q X V 0 b 1 J l b W 9 2 Z W R D b 2 x 1 b W 5 z M S 5 7 S W 5 m Z W N 0 a W 9 u I F B y Z X Z l b n R p b 2 4 g Y W 5 k I E N v b n R y b 2 w g L S B M Z X Z l b C A x I C 0 g M y B Z Z W F y c y w x N n 0 m c X V v d D s s J n F 1 b 3 Q 7 U 2 V j d G l v b j E v T V R f T W F z d G V y R G F 0 Y S 9 B d X R v U m V t b 3 Z l Z E N v b H V t b n M x L n t J U E M x L D E 3 f S Z x d W 9 0 O y w m c X V v d D t T Z W N 0 a W 9 u M S 9 N V F 9 N Y X N 0 Z X J E Y X R h L 0 F 1 d G 9 S Z W 1 v d m V k Q 2 9 s d W 1 u c z E u e 0 l u Z m V j d G l v b i B Q c m V 2 Z W 5 0 a W 9 u I G F u Z C B D b 2 5 0 c m 9 s I C 0 g T G V 2 Z W w g M i A t I D E g W W V h c i w x O H 0 m c X V v d D s s J n F 1 b 3 Q 7 U 2 V j d G l v b j E v T V R f T W F z d G V y R G F 0 Y S 9 B d X R v U m V t b 3 Z l Z E N v b H V t b n M x L n t J U E M y L D E 5 f S Z x d W 9 0 O y w m c X V v d D t T Z W N 0 a W 9 u M S 9 N V F 9 N Y X N 0 Z X J E Y X R h L 0 F 1 d G 9 S Z W 1 v d m V k Q 2 9 s d W 1 u c z E u e 0 l u Z m 9 y b W F 0 a W 9 u I E d v d m V y b m F u Y 2 U g Y W 5 k I E R h d G E g U 2 V j d X J p d H k g L S A x I F l l Y X I s M j B 9 J n F 1 b 3 Q 7 L C Z x d W 9 0 O 1 N l Y 3 R p b 2 4 x L 0 1 U X 0 1 h c 3 R l c k R h d G E v Q X V 0 b 1 J l b W 9 2 Z W R D b 2 x 1 b W 5 z M S 5 7 S U d E U y w y M X 0 m c X V v d D s s J n F 1 b 3 Q 7 U 2 V j d G l v b j E v T V R f T W F z d G V y R G F 0 Y S 9 B d X R v U m V t b 3 Z l Z E N v b H V t b n M x L n t Q c m V 2 Z W 5 0 a W 5 n I F J h Z G l j Y W x p c 2 F 0 a W 9 u I C 0 g Q m F z a W M g U H J l d m V u d C B B d 2 F y Z W 5 l c 3 M g L S A z I F l l Y X J z L D I y f S Z x d W 9 0 O y w m c X V v d D t T Z W N 0 a W 9 u M S 9 N V F 9 N Y X N 0 Z X J E Y X R h L 0 F 1 d G 9 S Z W 1 v d m V k Q 2 9 s d W 1 u c z E u e 1 B S Q k E s M j N 9 J n F 1 b 3 Q 7 L C Z x d W 9 0 O 1 N l Y 3 R p b 2 4 x L 0 1 U X 0 1 h c 3 R l c k R h d G E v Q X V 0 b 1 J l b W 9 2 Z W R D b 2 x 1 b W 5 z M S 5 7 U H J l d m V u d G l u Z y B S Y W R p Y 2 F s a X N h d G l v b i A t I F B y Z X Z l b n Q g Q X d h c m V u Z X N z I C 0 g M y B Z Z W F y c y w y N H 0 m c X V v d D s s J n F 1 b 3 Q 7 U 2 V j d G l v b j E v T V R f T W F z d G V y R G F 0 Y S 9 B d X R v U m V t b 3 Z l Z E N v b H V t b n M x L n t Q U l B B L D I 1 f S Z x d W 9 0 O y w m c X V v d D t T Z W N 0 a W 9 u M S 9 N V F 9 N Y X N 0 Z X J E Y X R h L 0 F 1 d G 9 S Z W 1 v d m V k Q 2 9 s d W 1 u c z E u e 1 J l c 3 V z Y 2 l 0 Y X R p b 2 4 g L S B M Z X Z l b C A x I C 0 g M S B Z Z W F y L D I 2 f S Z x d W 9 0 O y w m c X V v d D t T Z W N 0 a W 9 u M S 9 N V F 9 N Y X N 0 Z X J E Y X R h L 0 F 1 d G 9 S Z W 1 v d m V k Q 2 9 s d W 1 u c z E u e 1 J l c 3 V z M S w y N 3 0 m c X V v d D s s J n F 1 b 3 Q 7 U 2 V j d G l v b j E v T V R f T W F z d G V y R G F 0 Y S 9 B d X R v U m V t b 3 Z l Z E N v b H V t b n M x L n t S Z X N 1 c 2 N p d G F 0 a W 9 u I C 0 g T G V 2 Z W w g M i A t I E F k d W x 0 I E J h c 2 l j I E x p Z m U g U 3 V w c G 9 y d C A t I D E g W W V h c i w y O H 0 m c X V v d D s s J n F 1 b 3 Q 7 U 2 V j d G l v b j E v T V R f T W F z d G V y R G F 0 Y S 9 B d X R v U m V t b 3 Z l Z E N v b H V t b n M x L n t B Q k x T M i w y O X 0 m c X V v d D s s J n F 1 b 3 Q 7 U 2 V j d G l v b j E v T V R f T W F z d G V y R G F 0 Y S 9 B d X R v U m V t b 3 Z l Z E N v b H V t b n M x L n t B Z H V s d C B C Y X N p Y y B M a W Z l I F N 1 c H B v c n Q g L S B l T G V h c m 5 p b m c g X H U w M D I 2 I F Z p Z G V v c y A t I D E g W W V h c i w z M H 0 m c X V v d D s s J n F 1 b 3 Q 7 U 2 V j d G l v b j E v T V R f T W F z d G V y R G F 0 Y S 9 B d X R v U m V t b 3 Z l Z E N v b H V t b n M x L n t B Q k x T V i w z M X 0 m c X V v d D s s J n F 1 b 3 Q 7 U 2 V j d G l v b j E v T V R f T W F z d G V y R G F 0 Y S 9 B d X R v U m V t b 3 Z l Z E N v b H V t b n M x L n t N b 3 Z p b m c g Y W 5 k I E h h b m R s a W 5 n I C 0 g T G V 2 Z W w g M S A t I D M g W W V h c n M s M z J 9 J n F 1 b 3 Q 7 L C Z x d W 9 0 O 1 N l Y 3 R p b 2 4 x L 0 1 U X 0 1 h c 3 R l c k R h d G E v Q X V 0 b 1 J l b W 9 2 Z W R D b 2 x 1 b W 5 z M S 5 7 T U g x L D M z f S Z x d W 9 0 O y w m c X V v d D t T Z W N 0 a W 9 u M S 9 N V F 9 N Y X N 0 Z X J E Y X R h L 0 F 1 d G 9 S Z W 1 v d m V k Q 2 9 s d W 1 u c z E u e 0 1 v d m l u Z y B h b m Q g S G F u Z G x p b m c g L S B M Z X Z l b C A y I C 0 g M i B Z Z W F y c y w z N H 0 m c X V v d D s s J n F 1 b 3 Q 7 U 2 V j d G l v b j E v T V R f T W F z d G V y R G F 0 Y S 9 B d X R v U m V t b 3 Z l Z E N v b H V t b n M x L n t N S D I s M z V 9 J n F 1 b 3 Q 7 L C Z x d W 9 0 O 1 N l Y 3 R p b 2 4 x L 0 1 U X 0 1 h c 3 R l c k R h d G E v Q X V 0 b 1 J l b W 9 2 Z W R D b 2 x 1 b W 5 z M S 5 7 T W F u d W F s I E h h b m R s a W 5 n I F Z p Z G V v c y A t I E N s a W 5 p Y 2 F s I C 0 g M i B Z Z W F y c y w z N n 0 m c X V v d D s s J n F 1 b 3 Q 7 U 2 V j d G l v b j E v T V R f T W F z d G V y R G F 0 Y S 9 B d X R v U m V t b 3 Z l Z E N v b H V t b n M x L n t N S F Z D L D M 3 f S Z x d W 9 0 O y w m c X V v d D t T Z W N 0 a W 9 u M S 9 N V F 9 N Y X N 0 Z X J E Y X R h L 0 F 1 d G 9 S Z W 1 v d m V k Q 2 9 s d W 1 u c z E u e 0 l u Y W 5 p b W F 0 Z S B M b 2 F k c y A t I D I g e W V h c n M s M z h 9 J n F 1 b 3 Q 7 L C Z x d W 9 0 O 1 N l Y 3 R p b 2 4 x L 0 1 U X 0 1 h c 3 R l c k R h d G E v Q X V 0 b 1 J l b W 9 2 Z W R D b 2 x 1 b W 5 z M S 5 7 S U w s M z l 9 J n F 1 b 3 Q 7 L C Z x d W 9 0 O 1 N l Y 3 R p b 2 4 x L 0 1 U X 0 1 h c 3 R l c k R h d G E v Q X V 0 b 1 J l b W 9 2 Z W R D b 2 x 1 b W 5 z M S 5 7 T W F u d W F s I E h h b m R s a W 5 n I F Z p Z G V v c y A t I E 5 v b i B D b G l u a W N h b C A t I D I g W W V h c n M s N D B 9 J n F 1 b 3 Q 7 L C Z x d W 9 0 O 1 N l Y 3 R p b 2 4 x L 0 1 U X 0 1 h c 3 R l c k R h d G E v Q X V 0 b 1 J l b W 9 2 Z W R D b 2 x 1 b W 5 z M S 5 7 T U h W T k M s N D F 9 J n F 1 b 3 Q 7 L C Z x d W 9 0 O 1 N l Y 3 R p b 2 4 x L 0 1 U X 0 1 h c 3 R l c k R h d G E v Q X V 0 b 1 J l b W 9 2 Z W R D b 2 x 1 b W 5 z M S 5 7 T m 9 u L U N s a W 5 p Y 2 F s I E 1 p b m l t Y W w g T G 9 h Z C A t I E 9 u Z S B P Z m Y s N D J 9 J n F 1 b 3 Q 7 L C Z x d W 9 0 O 1 N l Y 3 R p b 2 4 x L 0 1 U X 0 1 h c 3 R l c k R h d G E v Q X V 0 b 1 J l b W 9 2 Z W R D b 2 x 1 b W 5 z M S 5 7 T k N N T E 9 P L D Q z f S Z x d W 9 0 O y w m c X V v d D t T Z W N 0 a W 9 u M S 9 N V F 9 N Y X N 0 Z X J E Y X R h L 0 F 1 d G 9 S Z W 1 v d m V k Q 2 9 s d W 1 u c z E u e 0 N v b m Z s a W N 0 I F J l c 2 9 s d X R p b 2 4 g Q X d h c m V u Z X N z L D Q 0 f S Z x d W 9 0 O y w m c X V v d D t T Z W N 0 a W 9 u M S 9 N V F 9 N Y X N 0 Z X J E Y X R h L 0 F 1 d G 9 S Z W 1 v d m V k Q 2 9 s d W 1 u c z E u e 0 N S V E E s N D V 9 J n F 1 b 3 Q 7 L C Z x d W 9 0 O 1 N l Y 3 R p b 2 4 x L 0 1 U X 0 1 h c 3 R l c k R h d G E v Q X V 0 b 1 J l b W 9 2 Z W R D b 2 x 1 b W 5 z M S 5 7 T k h T I E N v b m Z s a W N 0 I F J l c 2 9 s d X R p b 2 4 g K E V u Z 2 x h b m Q p I C 0 g M y B Z Z W F y c y w 0 N n 0 m c X V v d D s s J n F 1 b 3 Q 7 U 2 V j d G l v b j E v T V R f T W F z d G V y R G F 0 Y S 9 B d X R v U m V t b 3 Z l Z E N v b H V t b n M x L n t D U l Q x L D Q 3 f S Z x d W 9 0 O y w m c X V v d D t T Z W N 0 a W 9 u M S 9 N V F 9 N Y X N 0 Z X J E Y X R h L 0 F 1 d G 9 S Z W 1 v d m V k Q 2 9 s d W 1 u c z E u e 0 N v b m Z s a W N 0 I F J l c 2 9 s d X R p b 2 4 g T G V 2 Z W w g M i w 0 O H 0 m c X V v d D s s J n F 1 b 3 Q 7 U 2 V j d G l v b j E v T V R f T W F z d G V y R G F 0 Y S 9 B d X R v U m V t b 3 Z l Z E N v b H V t b n M x L n t D U l Q y L D Q 5 f S Z x d W 9 0 O y w m c X V v d D t T Z W N 0 a W 9 u M S 9 N V F 9 N Y X N 0 Z X J E Y X R h L 0 F 1 d G 9 S Z W 1 v d m V k Q 2 9 s d W 1 u c z E u e 0 N v b m Z s a W N 0 I F J l c 2 9 s d X R p b 2 4 g T G V 2 Z W w g M y w 1 M H 0 m c X V v d D s s J n F 1 b 3 Q 7 U 2 V j d G l v b j E v T V R f T W F z d G V y R G F 0 Y S 9 B d X R v U m V t b 3 Z l Z E N v b H V t b n M x L n t D U l Q z L D U x f S Z x d W 9 0 O y w m c X V v d D t T Z W N 0 a W 9 u M S 9 N V F 9 N Y X N 0 Z X J E Y X R h L 0 F 1 d G 9 S Z W 1 v d m V k Q 2 9 s d W 1 u c z E u e 1 N h Z m V n d W F y Z G l u Z y B B Z H V s d H M g L S B M Z X Z l b C A x I C 0 g M y B Z Z W F y c y w 1 M n 0 m c X V v d D s s J n F 1 b 3 Q 7 U 2 V j d G l v b j E v T V R f T W F z d G V y R G F 0 Y S 9 B d X R v U m V t b 3 Z l Z E N v b H V t b n M x L n t T R 0 F M M S w 1 M 3 0 m c X V v d D s s J n F 1 b 3 Q 7 U 2 V j d G l v b j E v T V R f T W F z d G V y R G F 0 Y S 9 B d X R v U m V t b 3 Z l Z E N v b H V t b n M x L n t T Y W Z l Z 3 V h c m R p b m c g Q W R 1 b H R z I C 0 g T G V 2 Z W w g M i A t I D M g W W V h c n M s N T R 9 J n F 1 b 3 Q 7 L C Z x d W 9 0 O 1 N l Y 3 R p b 2 4 x L 0 1 U X 0 1 h c 3 R l c k R h d G E v Q X V 0 b 1 J l b W 9 2 Z W R D b 2 x 1 b W 5 z M S 5 7 U 0 d B T D I s N T V 9 J n F 1 b 3 Q 7 L C Z x d W 9 0 O 1 N l Y 3 R p b 2 4 x L 0 1 U X 0 1 h c 3 R l c k R h d G E v Q X V 0 b 1 J l b W 9 2 Z W R D b 2 x 1 b W 5 z M S 5 7 U 2 F m Z W d 1 Y X J k a W 5 n I E F k d W x 0 c y B M Z X Z l b C A z L D U 2 f S Z x d W 9 0 O y w m c X V v d D t T Z W N 0 a W 9 u M S 9 N V F 9 N Y X N 0 Z X J E Y X R h L 0 F 1 d G 9 S Z W 1 v d m V k Q 2 9 s d W 1 u c z E u e 1 N H Q U w z L D U 3 f S Z x d W 9 0 O y w m c X V v d D t T Z W N 0 a W 9 u M S 9 N V F 9 N Y X N 0 Z X J E Y X R h L 0 F 1 d G 9 S Z W 1 v d m V k Q 2 9 s d W 1 u c z E u e 1 N h Z m V n d W F y Z G l u Z y B D a G l s Z H J l b i A t I E x l d m V s I D E g L S A z I F l l Y X J z L D U 4 f S Z x d W 9 0 O y w m c X V v d D t T Z W N 0 a W 9 u M S 9 N V F 9 N Y X N 0 Z X J E Y X R h L 0 F 1 d G 9 S Z W 1 v d m V k Q 2 9 s d W 1 u c z E u e 1 N H Q 0 w x L D U 5 f S Z x d W 9 0 O y w m c X V v d D t T Z W N 0 a W 9 u M S 9 N V F 9 N Y X N 0 Z X J E Y X R h L 0 F 1 d G 9 S Z W 1 v d m V k Q 2 9 s d W 1 u c z E u e 1 N h Z m V n d W F y Z G l u Z y B D a G l s Z H J l b i A t I E x l d m V s I D I g L S A z I F l l Y X J z L D Y w f S Z x d W 9 0 O y w m c X V v d D t T Z W N 0 a W 9 u M S 9 N V F 9 N Y X N 0 Z X J E Y X R h L 0 F 1 d G 9 S Z W 1 v d m V k Q 2 9 s d W 1 u c z E u e 1 N H Q 0 w y L D Y x f S Z x d W 9 0 O y w m c X V v d D t T Z W N 0 a W 9 u M S 9 N V F 9 N Y X N 0 Z X J E Y X R h L 0 F 1 d G 9 S Z W 1 v d m V k Q 2 9 s d W 1 u c z E u e 0 N o a W x k I F B y b 3 R l Y 3 R p b 2 4 g T G V 2 Z W w g M y w 2 M n 0 m c X V v d D s s J n F 1 b 3 Q 7 U 2 V j d G l v b j E v T V R f T W F z d G V y R G F 0 Y S 9 B d X R v U m V t b 3 Z l Z E N v b H V t b n M x L n t T R 0 N M M y w 2 M 3 0 m c X V v d D s s J n F 1 b 3 Q 7 U 2 V j d G l v b j E v T V R f T W F z d G V y R G F 0 Y S 9 B d X R v U m V t b 3 Z l Z E N v b H V t b n M x L n t U c n V z d F B y a W 9 y a X R p Z X N J b k R h d G U s N j R 9 J n F 1 b 3 Q 7 L C Z x d W 9 0 O 1 N l Y 3 R p b 2 4 x L 0 1 U X 0 1 h c 3 R l c k R h d G E v Q X V 0 b 1 J l b W 9 2 Z W R D b 2 x 1 b W 5 z M S 5 7 S W 5 j b H V k Z W Q s N j V 9 J n F 1 b 3 Q 7 L C Z x d W 9 0 O 1 N l Y 3 R p b 2 4 x L 0 1 U X 0 1 h c 3 R l c k R h d G E v Q X V 0 b 1 J l b W 9 2 Z W R D b 2 x 1 b W 5 z M S 5 7 Q 2 9 u Y 2 F 0 L D Y 2 f S Z x d W 9 0 O y w m c X V v d D t T Z W N 0 a W 9 u M S 9 N V F 9 N Y X N 0 Z X J E Y X R h L 0 F 1 d G 9 S Z W 1 v d m V k Q 2 9 s d W 1 u c z E u e 0 N v b m N h d D I s N j d 9 J n F 1 b 3 Q 7 L C Z x d W 9 0 O 1 N l Y 3 R p b 2 4 x L 0 1 U X 0 1 h c 3 R l c k R h d G E v Q X V 0 b 1 J l b W 9 2 Z W R D b 2 x 1 b W 5 z M S 5 7 Q 2 9 u Y 2 F 0 M y w 2 O H 0 m c X V v d D s s J n F 1 b 3 Q 7 U 2 V j d G l v b j E v T V R f T W F z d G V y R G F 0 Y S 9 B d X R v U m V t b 3 Z l Z E N v b H V t b n M x L n t D b 3 J l U 2 t p b G x z S W 4 s N j l 9 J n F 1 b 3 Q 7 L C Z x d W 9 0 O 1 N l Y 3 R p b 2 4 x L 0 1 U X 0 1 h c 3 R l c k R h d G E v Q X V 0 b 1 J l b W 9 2 Z W R D b 2 x 1 b W 5 z M S 5 7 Q 2 9 y Z V N r a W x s c 0 9 1 d C w 3 M H 0 m c X V v d D s s J n F 1 b 3 Q 7 U 2 V j d G l v b j E v T V R f T W F z d G V y R G F 0 Y S 9 B d X R v U m V t b 3 Z l Z E N v b H V t b n M x L n t N Y W 5 1 Y W x I Y W 5 k b G l u Z 1 R v d G F s L D c x f S Z x d W 9 0 O y w m c X V v d D t T Z W N 0 a W 9 u M S 9 N V F 9 N Y X N 0 Z X J E Y X R h L 0 F 1 d G 9 S Z W 1 v d m V k Q 2 9 s d W 1 u c z E u e 1 J l c 3 V z V G 9 0 Y W w s N z J 9 J n F 1 b 3 Q 7 L C Z x d W 9 0 O 1 N l Y 3 R p b 2 4 x L 0 1 U X 0 1 h c 3 R l c k R h d G E v Q X V 0 b 1 J l b W 9 2 Z W R D b 2 x 1 b W 5 z M S 5 7 U 0 c x V G 9 0 Y W w s N z N 9 J n F 1 b 3 Q 7 L C Z x d W 9 0 O 1 N l Y 3 R p b 2 4 x L 0 1 U X 0 1 h c 3 R l c k R h d G E v Q X V 0 b 1 J l b W 9 2 Z W R D b 2 x 1 b W 5 z M S 5 7 U 0 c y V G 9 0 Y W w s N z R 9 J n F 1 b 3 Q 7 L C Z x d W 9 0 O 1 N l Y 3 R p b 2 4 x L 0 1 U X 0 1 h c 3 R l c k R h d G E v Q X V 0 b 1 J l b W 9 2 Z W R D b 2 x 1 b W 5 z M S 5 7 U 0 c z V G 9 0 Y W w s N z V 9 J n F 1 b 3 Q 7 L C Z x d W 9 0 O 1 N l Y 3 R p b 2 4 x L 0 1 U X 0 1 h c 3 R l c k R h d G E v Q X V 0 b 1 J l b W 9 2 Z W R D b 2 x 1 b W 5 z M S 5 7 U 0 d B b G x U b 3 R h b C w 3 N n 0 m c X V v d D s s J n F 1 b 3 Q 7 U 2 V j d G l v b j E v T V R f T W F z d G V y R G F 0 Y S 9 B d X R v U m V t b 3 Z l Z E N v b H V t b n M x L n t D S U R U b 3 R h b C w 3 N 3 0 m c X V v d D s s J n F 1 b 3 Q 7 U 2 V j d G l v b j E v T V R f T W F z d G V y R G F 0 Y S 9 B d X R v U m V t b 3 Z l Z E N v b H V t b n M x L n t N V E l u L D c 4 f S Z x d W 9 0 O y w m c X V v d D t T Z W N 0 a W 9 u M S 9 N V F 9 N Y X N 0 Z X J E Y X R h L 0 F 1 d G 9 S Z W 1 v d m V k Q 2 9 s d W 1 u c z E u e 0 1 U T 3 V 0 L D c 5 f S Z x d W 9 0 O 1 0 s J n F 1 b 3 Q 7 Q 2 9 s d W 1 u Q 2 9 1 b n Q m c X V v d D s 6 O D A s J n F 1 b 3 Q 7 S 2 V 5 Q 2 9 s d W 1 u T m F t Z X M m c X V v d D s 6 W 1 0 s J n F 1 b 3 Q 7 Q 2 9 s d W 1 u S W R l b n R p d G l l c y Z x d W 9 0 O z p b J n F 1 b 3 Q 7 U 2 V j d G l v b j E v T V R f T W F z d G V y R G F 0 Y S 9 B d X R v U m V t b 3 Z l Z E N v b H V t b n M x L n t P c m c g T D M s M H 0 m c X V v d D s s J n F 1 b 3 Q 7 U 2 V j d G l v b j E v T V R f T W F z d G V y R G F 0 Y S 9 B d X R v U m V t b 3 Z l Z E N v b H V t b n M x L n t T Z X J 2 a W N l T G l u Z S w x f S Z x d W 9 0 O y w m c X V v d D t T Z W N 0 a W 9 u M S 9 N V F 9 N Y X N 0 Z X J E Y X R h L 0 F 1 d G 9 S Z W 1 v d m V k Q 2 9 s d W 1 u c z E u e 0 9 y Z 2 F u a X N h d G l v b i w y f S Z x d W 9 0 O y w m c X V v d D t T Z W N 0 a W 9 u M S 9 N V F 9 N Y X N 0 Z X J E Y X R h L 0 F 1 d G 9 S Z W 1 v d m V k Q 2 9 s d W 1 u c z E u e 0 V t c G x v e W V l I E 5 1 b W J l c i w z f S Z x d W 9 0 O y w m c X V v d D t T Z W N 0 a W 9 u M S 9 N V F 9 N Y X N 0 Z X J E Y X R h L 0 F 1 d G 9 S Z W 1 v d m V k Q 2 9 s d W 1 u c z E u e 0 F z c 2 l n b m 1 l b n Q g T n V t Y m V y L D R 9 J n F 1 b 3 Q 7 L C Z x d W 9 0 O 1 N l Y 3 R p b 2 4 x L 0 1 U X 0 1 h c 3 R l c k R h d G E v Q X V 0 b 1 J l b W 9 2 Z W R D b 2 x 1 b W 5 z M S 5 7 U 3 R h Z m Y g R 3 J v d X A s N X 0 m c X V v d D s s J n F 1 b 3 Q 7 U 2 V j d G l v b j E v T V R f T W F z d G V y R G F 0 Y S 9 B d X R v U m V t b 3 Z l Z E N v b H V t b n M x L n t Q b 3 N p d G l v b i B U a X R s Z S w 2 f S Z x d W 9 0 O y w m c X V v d D t T Z W N 0 a W 9 u M S 9 N V F 9 N Y X N 0 Z X J E Y X R h L 0 F 1 d G 9 S Z W 1 v d m V k Q 2 9 s d W 1 u c z E u e 0 Z 1 b G w g T m F t Z S w 3 f S Z x d W 9 0 O y w m c X V v d D t T Z W N 0 a W 9 u M S 9 N V F 9 N Y X N 0 Z X J E Y X R h L 0 F 1 d G 9 S Z W 1 v d m V k Q 2 9 s d W 1 u c z E u e 0 1 U Q W x s Q 2 9 t c G x p Y W 5 j Z S w 4 f S Z x d W 9 0 O y w m c X V v d D t T Z W N 0 a W 9 u M S 9 N V F 9 N Y X N 0 Z X J E Y X R h L 0 F 1 d G 9 S Z W 1 v d m V k Q 2 9 s d W 1 u c z E u e 1 R Q X 0 1 h c 3 R l c k R h d G E u V F B f Q 2 9 t c G x p Y W 5 j Z S w 5 f S Z x d W 9 0 O y w m c X V v d D t T Z W N 0 a W 9 u M S 9 N V F 9 N Y X N 0 Z X J E Y X R h L 0 F 1 d G 9 S Z W 1 v d m V k Q 2 9 s d W 1 u c z E u e 0 V x d W F s a X R 5 L C B E a X Z l c n N p d H k g Y W 5 k I E h 1 b W F u I F J p Z 2 h 0 c y A t I D M g W W V h c n M s M T B 9 J n F 1 b 3 Q 7 L C Z x d W 9 0 O 1 N l Y 3 R p b 2 4 x L 0 1 U X 0 1 h c 3 R l c k R h d G E v Q X V 0 b 1 J l b W 9 2 Z W R D b 2 x 1 b W 5 z M S 5 7 R U R I U i w x M X 0 m c X V v d D s s J n F 1 b 3 Q 7 U 2 V j d G l v b j E v T V R f T W F z d G V y R G F 0 Y S 9 B d X R v U m V t b 3 Z l Z E N v b H V t b n M x L n t G a X J l I F N h Z m V 0 e S A t I D E g W W V h c i w x M n 0 m c X V v d D s s J n F 1 b 3 Q 7 U 2 V j d G l v b j E v T V R f T W F z d G V y R G F 0 Y S 9 B d X R v U m V t b 3 Z l Z E N v b H V t b n M x L n t G U y w x M 3 0 m c X V v d D s s J n F 1 b 3 Q 7 U 2 V j d G l v b j E v T V R f T W F z d G V y R G F 0 Y S 9 B d X R v U m V t b 3 Z l Z E N v b H V t b n M x L n t I Z W F s d G g s I F N h Z m V 0 e S B h b m Q g V 2 V s Z m F y Z S A t I D M g W W V h c n M s M T R 9 J n F 1 b 3 Q 7 L C Z x d W 9 0 O 1 N l Y 3 R p b 2 4 x L 0 1 U X 0 1 h c 3 R l c k R h d G E v Q X V 0 b 1 J l b W 9 2 Z W R D b 2 x 1 b W 5 z M S 5 7 S F N X L D E 1 f S Z x d W 9 0 O y w m c X V v d D t T Z W N 0 a W 9 u M S 9 N V F 9 N Y X N 0 Z X J E Y X R h L 0 F 1 d G 9 S Z W 1 v d m V k Q 2 9 s d W 1 u c z E u e 0 l u Z m V j d G l v b i B Q c m V 2 Z W 5 0 a W 9 u I G F u Z C B D b 2 5 0 c m 9 s I C 0 g T G V 2 Z W w g M S A t I D M g W W V h c n M s M T Z 9 J n F 1 b 3 Q 7 L C Z x d W 9 0 O 1 N l Y 3 R p b 2 4 x L 0 1 U X 0 1 h c 3 R l c k R h d G E v Q X V 0 b 1 J l b W 9 2 Z W R D b 2 x 1 b W 5 z M S 5 7 S V B D M S w x N 3 0 m c X V v d D s s J n F 1 b 3 Q 7 U 2 V j d G l v b j E v T V R f T W F z d G V y R G F 0 Y S 9 B d X R v U m V t b 3 Z l Z E N v b H V t b n M x L n t J b m Z l Y 3 R p b 2 4 g U H J l d m V u d G l v b i B h b m Q g Q 2 9 u d H J v b C A t I E x l d m V s I D I g L S A x I F l l Y X I s M T h 9 J n F 1 b 3 Q 7 L C Z x d W 9 0 O 1 N l Y 3 R p b 2 4 x L 0 1 U X 0 1 h c 3 R l c k R h d G E v Q X V 0 b 1 J l b W 9 2 Z W R D b 2 x 1 b W 5 z M S 5 7 S V B D M i w x O X 0 m c X V v d D s s J n F 1 b 3 Q 7 U 2 V j d G l v b j E v T V R f T W F z d G V y R G F 0 Y S 9 B d X R v U m V t b 3 Z l Z E N v b H V t b n M x L n t J b m Z v c m 1 h d G l v b i B H b 3 Z l c m 5 h b m N l I G F u Z C B E Y X R h I F N l Y 3 V y a X R 5 I C 0 g M S B Z Z W F y L D I w f S Z x d W 9 0 O y w m c X V v d D t T Z W N 0 a W 9 u M S 9 N V F 9 N Y X N 0 Z X J E Y X R h L 0 F 1 d G 9 S Z W 1 v d m V k Q 2 9 s d W 1 u c z E u e 0 l H R F M s M j F 9 J n F 1 b 3 Q 7 L C Z x d W 9 0 O 1 N l Y 3 R p b 2 4 x L 0 1 U X 0 1 h c 3 R l c k R h d G E v Q X V 0 b 1 J l b W 9 2 Z W R D b 2 x 1 b W 5 z M S 5 7 U H J l d m V u d G l u Z y B S Y W R p Y 2 F s a X N h d G l v b i A t I E J h c 2 l j I F B y Z X Z l b n Q g Q X d h c m V u Z X N z I C 0 g M y B Z Z W F y c y w y M n 0 m c X V v d D s s J n F 1 b 3 Q 7 U 2 V j d G l v b j E v T V R f T W F z d G V y R G F 0 Y S 9 B d X R v U m V t b 3 Z l Z E N v b H V t b n M x L n t Q U k J B L D I z f S Z x d W 9 0 O y w m c X V v d D t T Z W N 0 a W 9 u M S 9 N V F 9 N Y X N 0 Z X J E Y X R h L 0 F 1 d G 9 S Z W 1 v d m V k Q 2 9 s d W 1 u c z E u e 1 B y Z X Z l b n R p b m c g U m F k a W N h b G l z Y X R p b 2 4 g L S B Q c m V 2 Z W 5 0 I E F 3 Y X J l b m V z c y A t I D M g W W V h c n M s M j R 9 J n F 1 b 3 Q 7 L C Z x d W 9 0 O 1 N l Y 3 R p b 2 4 x L 0 1 U X 0 1 h c 3 R l c k R h d G E v Q X V 0 b 1 J l b W 9 2 Z W R D b 2 x 1 b W 5 z M S 5 7 U F J Q Q S w y N X 0 m c X V v d D s s J n F 1 b 3 Q 7 U 2 V j d G l v b j E v T V R f T W F z d G V y R G F 0 Y S 9 B d X R v U m V t b 3 Z l Z E N v b H V t b n M x L n t S Z X N 1 c 2 N p d G F 0 a W 9 u I C 0 g T G V 2 Z W w g M S A t I D E g W W V h c i w y N n 0 m c X V v d D s s J n F 1 b 3 Q 7 U 2 V j d G l v b j E v T V R f T W F z d G V y R G F 0 Y S 9 B d X R v U m V t b 3 Z l Z E N v b H V t b n M x L n t S Z X N 1 c z E s M j d 9 J n F 1 b 3 Q 7 L C Z x d W 9 0 O 1 N l Y 3 R p b 2 4 x L 0 1 U X 0 1 h c 3 R l c k R h d G E v Q X V 0 b 1 J l b W 9 2 Z W R D b 2 x 1 b W 5 z M S 5 7 U m V z d X N j a X R h d G l v b i A t I E x l d m V s I D I g L S B B Z H V s d C B C Y X N p Y y B M a W Z l I F N 1 c H B v c n Q g L S A x I F l l Y X I s M j h 9 J n F 1 b 3 Q 7 L C Z x d W 9 0 O 1 N l Y 3 R p b 2 4 x L 0 1 U X 0 1 h c 3 R l c k R h d G E v Q X V 0 b 1 J l b W 9 2 Z W R D b 2 x 1 b W 5 z M S 5 7 Q U J M U z I s M j l 9 J n F 1 b 3 Q 7 L C Z x d W 9 0 O 1 N l Y 3 R p b 2 4 x L 0 1 U X 0 1 h c 3 R l c k R h d G E v Q X V 0 b 1 J l b W 9 2 Z W R D b 2 x 1 b W 5 z M S 5 7 Q W R 1 b H Q g Q m F z a W M g T G l m Z S B T d X B w b 3 J 0 I C 0 g Z U x l Y X J u a W 5 n I F x 1 M D A y N i B W a W R l b 3 M g L S A x I F l l Y X I s M z B 9 J n F 1 b 3 Q 7 L C Z x d W 9 0 O 1 N l Y 3 R p b 2 4 x L 0 1 U X 0 1 h c 3 R l c k R h d G E v Q X V 0 b 1 J l b W 9 2 Z W R D b 2 x 1 b W 5 z M S 5 7 Q U J M U 1 Y s M z F 9 J n F 1 b 3 Q 7 L C Z x d W 9 0 O 1 N l Y 3 R p b 2 4 x L 0 1 U X 0 1 h c 3 R l c k R h d G E v Q X V 0 b 1 J l b W 9 2 Z W R D b 2 x 1 b W 5 z M S 5 7 T W 9 2 a W 5 n I G F u Z C B I Y W 5 k b G l u Z y A t I E x l d m V s I D E g L S A z I F l l Y X J z L D M y f S Z x d W 9 0 O y w m c X V v d D t T Z W N 0 a W 9 u M S 9 N V F 9 N Y X N 0 Z X J E Y X R h L 0 F 1 d G 9 S Z W 1 v d m V k Q 2 9 s d W 1 u c z E u e 0 1 I M S w z M 3 0 m c X V v d D s s J n F 1 b 3 Q 7 U 2 V j d G l v b j E v T V R f T W F z d G V y R G F 0 Y S 9 B d X R v U m V t b 3 Z l Z E N v b H V t b n M x L n t N b 3 Z p b m c g Y W 5 k I E h h b m R s a W 5 n I C 0 g T G V 2 Z W w g M i A t I D I g W W V h c n M s M z R 9 J n F 1 b 3 Q 7 L C Z x d W 9 0 O 1 N l Y 3 R p b 2 4 x L 0 1 U X 0 1 h c 3 R l c k R h d G E v Q X V 0 b 1 J l b W 9 2 Z W R D b 2 x 1 b W 5 z M S 5 7 T U g y L D M 1 f S Z x d W 9 0 O y w m c X V v d D t T Z W N 0 a W 9 u M S 9 N V F 9 N Y X N 0 Z X J E Y X R h L 0 F 1 d G 9 S Z W 1 v d m V k Q 2 9 s d W 1 u c z E u e 0 1 h b n V h b C B I Y W 5 k b G l u Z y B W a W R l b 3 M g L S B D b G l u a W N h b C A t I D I g W W V h c n M s M z Z 9 J n F 1 b 3 Q 7 L C Z x d W 9 0 O 1 N l Y 3 R p b 2 4 x L 0 1 U X 0 1 h c 3 R l c k R h d G E v Q X V 0 b 1 J l b W 9 2 Z W R D b 2 x 1 b W 5 z M S 5 7 T U h W Q y w z N 3 0 m c X V v d D s s J n F 1 b 3 Q 7 U 2 V j d G l v b j E v T V R f T W F z d G V y R G F 0 Y S 9 B d X R v U m V t b 3 Z l Z E N v b H V t b n M x L n t J b m F u a W 1 h d G U g T G 9 h Z H M g L S A y I H l l Y X J z L D M 4 f S Z x d W 9 0 O y w m c X V v d D t T Z W N 0 a W 9 u M S 9 N V F 9 N Y X N 0 Z X J E Y X R h L 0 F 1 d G 9 S Z W 1 v d m V k Q 2 9 s d W 1 u c z E u e 0 l M L D M 5 f S Z x d W 9 0 O y w m c X V v d D t T Z W N 0 a W 9 u M S 9 N V F 9 N Y X N 0 Z X J E Y X R h L 0 F 1 d G 9 S Z W 1 v d m V k Q 2 9 s d W 1 u c z E u e 0 1 h b n V h b C B I Y W 5 k b G l u Z y B W a W R l b 3 M g L S B O b 2 4 g Q 2 x p b m l j Y W w g L S A y I F l l Y X J z L D Q w f S Z x d W 9 0 O y w m c X V v d D t T Z W N 0 a W 9 u M S 9 N V F 9 N Y X N 0 Z X J E Y X R h L 0 F 1 d G 9 S Z W 1 v d m V k Q 2 9 s d W 1 u c z E u e 0 1 I V k 5 D L D Q x f S Z x d W 9 0 O y w m c X V v d D t T Z W N 0 a W 9 u M S 9 N V F 9 N Y X N 0 Z X J E Y X R h L 0 F 1 d G 9 S Z W 1 v d m V k Q 2 9 s d W 1 u c z E u e 0 5 v b i 1 D b G l u a W N h b C B N a W 5 p b W F s I E x v Y W Q g L S B P b m U g T 2 Z m L D Q y f S Z x d W 9 0 O y w m c X V v d D t T Z W N 0 a W 9 u M S 9 N V F 9 N Y X N 0 Z X J E Y X R h L 0 F 1 d G 9 S Z W 1 v d m V k Q 2 9 s d W 1 u c z E u e 0 5 D T U x P T y w 0 M 3 0 m c X V v d D s s J n F 1 b 3 Q 7 U 2 V j d G l v b j E v T V R f T W F z d G V y R G F 0 Y S 9 B d X R v U m V t b 3 Z l Z E N v b H V t b n M x L n t D b 2 5 m b G l j d C B S Z X N v b H V 0 a W 9 u I E F 3 Y X J l b m V z c y w 0 N H 0 m c X V v d D s s J n F 1 b 3 Q 7 U 2 V j d G l v b j E v T V R f T W F z d G V y R G F 0 Y S 9 B d X R v U m V t b 3 Z l Z E N v b H V t b n M x L n t D U l R B L D Q 1 f S Z x d W 9 0 O y w m c X V v d D t T Z W N 0 a W 9 u M S 9 N V F 9 N Y X N 0 Z X J E Y X R h L 0 F 1 d G 9 S Z W 1 v d m V k Q 2 9 s d W 1 u c z E u e 0 5 I U y B D b 2 5 m b G l j d C B S Z X N v b H V 0 a W 9 u I C h F b m d s Y W 5 k K S A t I D M g W W V h c n M s N D Z 9 J n F 1 b 3 Q 7 L C Z x d W 9 0 O 1 N l Y 3 R p b 2 4 x L 0 1 U X 0 1 h c 3 R l c k R h d G E v Q X V 0 b 1 J l b W 9 2 Z W R D b 2 x 1 b W 5 z M S 5 7 Q 1 J U M S w 0 N 3 0 m c X V v d D s s J n F 1 b 3 Q 7 U 2 V j d G l v b j E v T V R f T W F z d G V y R G F 0 Y S 9 B d X R v U m V t b 3 Z l Z E N v b H V t b n M x L n t D b 2 5 m b G l j d C B S Z X N v b H V 0 a W 9 u I E x l d m V s I D I s N D h 9 J n F 1 b 3 Q 7 L C Z x d W 9 0 O 1 N l Y 3 R p b 2 4 x L 0 1 U X 0 1 h c 3 R l c k R h d G E v Q X V 0 b 1 J l b W 9 2 Z W R D b 2 x 1 b W 5 z M S 5 7 Q 1 J U M i w 0 O X 0 m c X V v d D s s J n F 1 b 3 Q 7 U 2 V j d G l v b j E v T V R f T W F z d G V y R G F 0 Y S 9 B d X R v U m V t b 3 Z l Z E N v b H V t b n M x L n t D b 2 5 m b G l j d C B S Z X N v b H V 0 a W 9 u I E x l d m V s I D M s N T B 9 J n F 1 b 3 Q 7 L C Z x d W 9 0 O 1 N l Y 3 R p b 2 4 x L 0 1 U X 0 1 h c 3 R l c k R h d G E v Q X V 0 b 1 J l b W 9 2 Z W R D b 2 x 1 b W 5 z M S 5 7 Q 1 J U M y w 1 M X 0 m c X V v d D s s J n F 1 b 3 Q 7 U 2 V j d G l v b j E v T V R f T W F z d G V y R G F 0 Y S 9 B d X R v U m V t b 3 Z l Z E N v b H V t b n M x L n t T Y W Z l Z 3 V h c m R p b m c g Q W R 1 b H R z I C 0 g T G V 2 Z W w g M S A t I D M g W W V h c n M s N T J 9 J n F 1 b 3 Q 7 L C Z x d W 9 0 O 1 N l Y 3 R p b 2 4 x L 0 1 U X 0 1 h c 3 R l c k R h d G E v Q X V 0 b 1 J l b W 9 2 Z W R D b 2 x 1 b W 5 z M S 5 7 U 0 d B T D E s N T N 9 J n F 1 b 3 Q 7 L C Z x d W 9 0 O 1 N l Y 3 R p b 2 4 x L 0 1 U X 0 1 h c 3 R l c k R h d G E v Q X V 0 b 1 J l b W 9 2 Z W R D b 2 x 1 b W 5 z M S 5 7 U 2 F m Z W d 1 Y X J k a W 5 n I E F k d W x 0 c y A t I E x l d m V s I D I g L S A z I F l l Y X J z L D U 0 f S Z x d W 9 0 O y w m c X V v d D t T Z W N 0 a W 9 u M S 9 N V F 9 N Y X N 0 Z X J E Y X R h L 0 F 1 d G 9 S Z W 1 v d m V k Q 2 9 s d W 1 u c z E u e 1 N H Q U w y L D U 1 f S Z x d W 9 0 O y w m c X V v d D t T Z W N 0 a W 9 u M S 9 N V F 9 N Y X N 0 Z X J E Y X R h L 0 F 1 d G 9 S Z W 1 v d m V k Q 2 9 s d W 1 u c z E u e 1 N h Z m V n d W F y Z G l u Z y B B Z H V s d H M g T G V 2 Z W w g M y w 1 N n 0 m c X V v d D s s J n F 1 b 3 Q 7 U 2 V j d G l v b j E v T V R f T W F z d G V y R G F 0 Y S 9 B d X R v U m V t b 3 Z l Z E N v b H V t b n M x L n t T R 0 F M M y w 1 N 3 0 m c X V v d D s s J n F 1 b 3 Q 7 U 2 V j d G l v b j E v T V R f T W F z d G V y R G F 0 Y S 9 B d X R v U m V t b 3 Z l Z E N v b H V t b n M x L n t T Y W Z l Z 3 V h c m R p b m c g Q 2 h p b G R y Z W 4 g L S B M Z X Z l b C A x I C 0 g M y B Z Z W F y c y w 1 O H 0 m c X V v d D s s J n F 1 b 3 Q 7 U 2 V j d G l v b j E v T V R f T W F z d G V y R G F 0 Y S 9 B d X R v U m V t b 3 Z l Z E N v b H V t b n M x L n t T R 0 N M M S w 1 O X 0 m c X V v d D s s J n F 1 b 3 Q 7 U 2 V j d G l v b j E v T V R f T W F z d G V y R G F 0 Y S 9 B d X R v U m V t b 3 Z l Z E N v b H V t b n M x L n t T Y W Z l Z 3 V h c m R p b m c g Q 2 h p b G R y Z W 4 g L S B M Z X Z l b C A y I C 0 g M y B Z Z W F y c y w 2 M H 0 m c X V v d D s s J n F 1 b 3 Q 7 U 2 V j d G l v b j E v T V R f T W F z d G V y R G F 0 Y S 9 B d X R v U m V t b 3 Z l Z E N v b H V t b n M x L n t T R 0 N M M i w 2 M X 0 m c X V v d D s s J n F 1 b 3 Q 7 U 2 V j d G l v b j E v T V R f T W F z d G V y R G F 0 Y S 9 B d X R v U m V t b 3 Z l Z E N v b H V t b n M x L n t D a G l s Z C B Q c m 9 0 Z W N 0 a W 9 u I E x l d m V s I D M s N j J 9 J n F 1 b 3 Q 7 L C Z x d W 9 0 O 1 N l Y 3 R p b 2 4 x L 0 1 U X 0 1 h c 3 R l c k R h d G E v Q X V 0 b 1 J l b W 9 2 Z W R D b 2 x 1 b W 5 z M S 5 7 U 0 d D T D M s N j N 9 J n F 1 b 3 Q 7 L C Z x d W 9 0 O 1 N l Y 3 R p b 2 4 x L 0 1 U X 0 1 h c 3 R l c k R h d G E v Q X V 0 b 1 J l b W 9 2 Z W R D b 2 x 1 b W 5 z M S 5 7 V H J 1 c 3 R Q c m l v c m l 0 a W V z S W 5 E Y X R l L D Y 0 f S Z x d W 9 0 O y w m c X V v d D t T Z W N 0 a W 9 u M S 9 N V F 9 N Y X N 0 Z X J E Y X R h L 0 F 1 d G 9 S Z W 1 v d m V k Q 2 9 s d W 1 u c z E u e 0 l u Y 2 x 1 Z G V k L D Y 1 f S Z x d W 9 0 O y w m c X V v d D t T Z W N 0 a W 9 u M S 9 N V F 9 N Y X N 0 Z X J E Y X R h L 0 F 1 d G 9 S Z W 1 v d m V k Q 2 9 s d W 1 u c z E u e 0 N v b m N h d C w 2 N n 0 m c X V v d D s s J n F 1 b 3 Q 7 U 2 V j d G l v b j E v T V R f T W F z d G V y R G F 0 Y S 9 B d X R v U m V t b 3 Z l Z E N v b H V t b n M x L n t D b 2 5 j Y X Q y L D Y 3 f S Z x d W 9 0 O y w m c X V v d D t T Z W N 0 a W 9 u M S 9 N V F 9 N Y X N 0 Z X J E Y X R h L 0 F 1 d G 9 S Z W 1 v d m V k Q 2 9 s d W 1 u c z E u e 0 N v b m N h d D M s N j h 9 J n F 1 b 3 Q 7 L C Z x d W 9 0 O 1 N l Y 3 R p b 2 4 x L 0 1 U X 0 1 h c 3 R l c k R h d G E v Q X V 0 b 1 J l b W 9 2 Z W R D b 2 x 1 b W 5 z M S 5 7 Q 2 9 y Z V N r a W x s c 0 l u L D Y 5 f S Z x d W 9 0 O y w m c X V v d D t T Z W N 0 a W 9 u M S 9 N V F 9 N Y X N 0 Z X J E Y X R h L 0 F 1 d G 9 S Z W 1 v d m V k Q 2 9 s d W 1 u c z E u e 0 N v c m V T a 2 l s b H N P d X Q s N z B 9 J n F 1 b 3 Q 7 L C Z x d W 9 0 O 1 N l Y 3 R p b 2 4 x L 0 1 U X 0 1 h c 3 R l c k R h d G E v Q X V 0 b 1 J l b W 9 2 Z W R D b 2 x 1 b W 5 z M S 5 7 T W F u d W F s S G F u Z G x p b m d U b 3 R h b C w 3 M X 0 m c X V v d D s s J n F 1 b 3 Q 7 U 2 V j d G l v b j E v T V R f T W F z d G V y R G F 0 Y S 9 B d X R v U m V t b 3 Z l Z E N v b H V t b n M x L n t S Z X N 1 c 1 R v d G F s L D c y f S Z x d W 9 0 O y w m c X V v d D t T Z W N 0 a W 9 u M S 9 N V F 9 N Y X N 0 Z X J E Y X R h L 0 F 1 d G 9 S Z W 1 v d m V k Q 2 9 s d W 1 u c z E u e 1 N H M V R v d G F s L D c z f S Z x d W 9 0 O y w m c X V v d D t T Z W N 0 a W 9 u M S 9 N V F 9 N Y X N 0 Z X J E Y X R h L 0 F 1 d G 9 S Z W 1 v d m V k Q 2 9 s d W 1 u c z E u e 1 N H M l R v d G F s L D c 0 f S Z x d W 9 0 O y w m c X V v d D t T Z W N 0 a W 9 u M S 9 N V F 9 N Y X N 0 Z X J E Y X R h L 0 F 1 d G 9 S Z W 1 v d m V k Q 2 9 s d W 1 u c z E u e 1 N H M 1 R v d G F s L D c 1 f S Z x d W 9 0 O y w m c X V v d D t T Z W N 0 a W 9 u M S 9 N V F 9 N Y X N 0 Z X J E Y X R h L 0 F 1 d G 9 S Z W 1 v d m V k Q 2 9 s d W 1 u c z E u e 1 N H Q W x s V G 9 0 Y W w s N z Z 9 J n F 1 b 3 Q 7 L C Z x d W 9 0 O 1 N l Y 3 R p b 2 4 x L 0 1 U X 0 1 h c 3 R l c k R h d G E v Q X V 0 b 1 J l b W 9 2 Z W R D b 2 x 1 b W 5 z M S 5 7 Q 0 l E V G 9 0 Y W w s N z d 9 J n F 1 b 3 Q 7 L C Z x d W 9 0 O 1 N l Y 3 R p b 2 4 x L 0 1 U X 0 1 h c 3 R l c k R h d G E v Q X V 0 b 1 J l b W 9 2 Z W R D b 2 x 1 b W 5 z M S 5 7 T V R J b i w 3 O H 0 m c X V v d D s s J n F 1 b 3 Q 7 U 2 V j d G l v b j E v T V R f T W F z d G V y R G F 0 Y S 9 B d X R v U m V t b 3 Z l Z E N v b H V t b n M x L n t N V E 9 1 d C w 3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U X 0 1 h c 3 R l c k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T a G V l d D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V 4 c G F u Z G V k J T I w T F R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V 4 c G F u Z G V k J T I w Q 2 9 t c G V 0 Z W 5 j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V E S F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R l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S F N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l Q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S V B D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J R 0 R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F J l c 3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B Q k x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B Q k x T V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J T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N S F Z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1 I V k 5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1 I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N S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Q 1 J U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D U l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N S V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Q 1 J U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Q U k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F B S U E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U 0 d B T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U 0 d B T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U 0 d B T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U 0 d D T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U 0 d D T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U 0 d D T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T k N N T E 9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N v b m N h d G V u Y X R l J T I w Q W x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1 U J T I w S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T V Q l M j B P d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Q 0 l E J T I w V G 9 0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Q 2 9 u Y 2 F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N v b m N h d C U y M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Q 2 9 u Y 2 F 0 J T I w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D b 3 J l J T I w U 2 t p b G x z J T I w Q 2 9 u Y 2 F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1 I J T I w Q 2 9 u Y 2 F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F J l c 3 V z J T I w Q 2 9 u Y 2 F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F N H V G 9 0 Y W x D b 2 5 j Y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U 0 c x Q 2 9 u Y 2 F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F N H M k N v b m N h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T R z N D b 2 5 j Y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T V R B b G x D b 2 1 w b G l h b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N v c m V T a 2 l s b H N J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D b 3 J l U 2 t p b G x z J T I w T 3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1 h b n V h b C U y M E h h b m R s a W 5 n J T I w V G 9 0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U m V z d X N U b 3 R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T R z E l M j B U b 3 R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T R z J U b 3 R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T R z N U b 3 R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T R 2 F s b F R v d G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D a G F u Z 2 V k J T I w V H l w Z S U y M E 1 U Q W x s Q 2 9 t c G x p Y W 5 j Z S U y M G N o Y W 5 n Z W Q l M j B 0 b y U y M C U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R m l s d G V y Z W Q l M j B S b 3 d z J T I w L S U y M E h v b m 9 y Y X J 5 J T J D J T I w Q 2 F y Z W V y J T I w Q n J l Y W s l M k M l M j B F e H R l c m 5 h b C U y M F N l Y 2 9 u Z G 1 l b n Q l M k M l M j B T d X N w Z W 5 k Z W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1 l c m d l Z C U y M F R y d X N 0 J T I w U H J p b 3 J p d G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R X h w Y W 5 k Z W Q l M j B U U F 9 N Y X N 0 Z X J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F R y d X N 0 J T I w U H J p b 3 J p d G V z J T I w a W 4 l M j B k Y X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S Z W 5 h b W V k J T I w U 2 V y d m l j Z S U y M E x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T U h M M k R 1 Z U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1 I T D J E d W V Z Z W F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1 I T D J Q X 0 d y Z W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1 I T D J Q X 0 F t Y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1 I T D J Q X 1 J l Z E F s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N S E w y U F 9 S Z W R O b 3 R B d H R l b X B 0 Z W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T U h M M l B f U m V x d W l y Z W 1 l b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T U h W Q 1 9 H c m V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N S F Z D X 0 F t Y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1 I V k N f U m V k Q W x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1 I V k N f U m V k T m 9 0 Q X R 0 Z W 1 w d G V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1 I V k N f U m V x d W l y Z W 1 l b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T U h J T F 9 H c m V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N S E l M X 0 F t Y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1 I S U x f U m V k Q W x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1 I S U x f U m V k T m 9 0 Q X R 0 Z W 1 w d G V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1 I S U x f U m V x d W l y Z W 1 l b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T U h J T F Z f R 3 J l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T U h J T F Z f Q W 1 i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T U h J T F Z f U m V k Q W x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E 1 I S U x W X 1 J l Z E 5 v d E F 0 d G V t c H R l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N S E l M V l 9 S Z X F 1 a X J l b W V u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S Z X N 1 c 0 w y X 0 d y Z W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F J l c 3 V z T D J f Q W 1 i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U m V z d X N M M l 9 S Z W R B b G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U m V z d X N M M l 9 S Z W R O b 3 R B d H R l b X B 0 Z W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U m V z d X N M M l 9 S Z X F 1 a X J l b W V u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S Z X N 1 c 1 Z f R 3 J l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U m V z d X N W X 0 F t Y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F J l c 3 V z V l 9 S Z W R B b G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U m V z d X N W X 1 J l Z E 5 v d E F 0 d G V t c H R l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W R k Z W Q l M j B S Z X N 1 c 1 Z f U m V x d W l y Z W 1 l b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U m V z d X N M M k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B Z G R l Z C U y M F J l c 3 V z T D J Z Z W F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J b n N l c n R l Z C U y M F J l c 3 V z T D J E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l u c 2 V y d G V k J T I w T U h M M l B E d W V E Y X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D a G F u Z 2 V k J T I w V H l w Z S U y M F J l c 3 V z T D J E d W U l M j B 0 b y U y M E R h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0 F k Z G V k J T I w T U h M M l B E d W V G a W 5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Q 2 h h b m d l Z C U y M E 1 I T D J Q R H V l R G F 0 Z S U y M H R v J T I w R G F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V R f T W F z d G V y R G F 0 Y S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V F 9 N Y X N 0 Z X J E Y X R h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U X 0 1 h c 3 R l c k R h d G E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U U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M Y X N 0 V X B k Y X R l Z C I g V m F s d W U 9 I m Q y M D I 0 L T A 3 L T A 1 V D E 3 O j A z O j E z L j c 1 O T M 5 M T F a I i A v P j x F b n R y e S B U e X B l P S J B Z G R l Z F R v R G F 0 Y U 1 v Z G V s I i B W Y W x 1 Z T 0 i b D A i I C 8 + P E V u d H J 5 I F R 5 c G U 9 I l F 1 Z X J 5 S U Q i I F Z h b H V l P S J z Y m M 2 M T M z Y z Q t M j N i O S 0 0 M T U y L W F m Y 2 Q t O T N h M W U 4 M T R i N m E 4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h l Z X Q x I C g z K S 9 B d X R v U m V t b 3 Z l Z E N v b H V t b n M x L n t P c m d h b m l z Y X R p b 2 4 s M H 0 m c X V v d D s s J n F 1 b 3 Q 7 U 2 V j d G l v b j E v U 2 h l Z X Q x I C g z K S 9 B d X R v U m V t b 3 Z l Z E N v b H V t b n M x L n t F b X B s b 3 l l Z S w x f S Z x d W 9 0 O y w m c X V v d D t T Z W N 0 a W 9 u M S 9 T a G V l d D E g K D M p L 0 F 1 d G 9 S Z W 1 v d m V k Q 2 9 s d W 1 u c z E u e 0 F z c 2 l n b m 1 l b n Q g T n V t Y m V y L D J 9 J n F 1 b 3 Q 7 L C Z x d W 9 0 O 1 N l Y 3 R p b 2 4 x L 1 N o Z W V 0 M S A o M y k v Q X V 0 b 1 J l b W 9 2 Z W R D b 2 x 1 b W 5 z M S 5 7 V G l 0 b G U s M 3 0 m c X V v d D s s J n F 1 b 3 Q 7 U 2 V j d G l v b j E v U 2 h l Z X Q x I C g z K S 9 B d X R v U m V t b 3 Z l Z E N v b H V t b n M x L n t G a X J z d C B O Y W 1 l L D R 9 J n F 1 b 3 Q 7 L C Z x d W 9 0 O 1 N l Y 3 R p b 2 4 x L 1 N o Z W V 0 M S A o M y k v Q X V 0 b 1 J l b W 9 2 Z W R D b 2 x 1 b W 5 z M S 5 7 T G F z d C B O Y W 1 l L D V 9 J n F 1 b 3 Q 7 L C Z x d W 9 0 O 1 N l Y 3 R p b 2 4 x L 1 N o Z W V 0 M S A o M y k v Q X V 0 b 1 J l b W 9 2 Z W R D b 2 x 1 b W 5 z M S 5 7 Q W J z Z W 5 j Z S B U e X B l L D Z 9 J n F 1 b 3 Q 7 L C Z x d W 9 0 O 1 N l Y 3 R p b 2 4 x L 1 N o Z W V 0 M S A o M y k v Q X V 0 b 1 J l b W 9 2 Z W R D b 2 x 1 b W 5 z M S 5 7 Q W J z Z W 5 j Z S B S Z W F z b 2 4 s N 3 0 m c X V v d D s s J n F 1 b 3 Q 7 U 2 V j d G l v b j E v U 2 h l Z X Q x I C g z K S 9 B d X R v U m V t b 3 Z l Z E N v b H V t b n M x L n t M Z X Z l b C A y I F J l Y X N v b i w 4 f S Z x d W 9 0 O y w m c X V v d D t T Z W N 0 a W 9 u M S 9 T a G V l d D E g K D M p L 0 F 1 d G 9 S Z W 1 v d m V k Q 2 9 s d W 1 u c z E u e 0 F i c 2 V u Y 2 U g U 3 R h c n Q g R G F 0 Z S w 5 f S Z x d W 9 0 O y w m c X V v d D t T Z W N 0 a W 9 u M S 9 T a G V l d D E g K D M p L 0 F 1 d G 9 S Z W 1 v d m V k Q 2 9 s d W 1 u c z E u e 0 F i c 2 V u Y 2 U g R W 5 k I E R h d G U s M T B 9 J n F 1 b 3 Q 7 L C Z x d W 9 0 O 1 N l Y 3 R p b 2 4 x L 1 N o Z W V 0 M S A o M y k v Q X V 0 b 1 J l b W 9 2 Z W R D b 2 x 1 b W 5 z M S 5 7 Q 2 F s Z W 5 k Y X I g R G F 5 c y B M b 3 N 0 L D E x f S Z x d W 9 0 O y w m c X V v d D t T Z W N 0 a W 9 u M S 9 T a G V l d D E g K D M p L 0 F 1 d G 9 S Z W 1 v d m V k Q 2 9 s d W 1 u c z E u e 1 N 1 c m d l c n k g U m V s Y X R l Z C w x M n 0 m c X V v d D s s J n F 1 b 3 Q 7 U 2 V j d G l v b j E v U 2 h l Z X Q x I C g z K S 9 B d X R v U m V t b 3 Z l Z E N v b H V t b n M x L n t Q c m l t Y X J 5 I E F z c 2 l n b m 1 l b n Q s M T N 9 J n F 1 b 3 Q 7 L C Z x d W 9 0 O 1 N l Y 3 R p b 2 4 x L 1 N o Z W V 0 M S A o M y k v Q X V 0 b 1 J l b W 9 2 Z W R D b 2 x 1 b W 5 z M S 5 7 U 3 R h Z m Y g R 3 J v d X A s M T R 9 J n F 1 b 3 Q 7 L C Z x d W 9 0 O 1 N l Y 3 R p b 2 4 x L 1 N o Z W V 0 M S A o M y k v Q X V 0 b 1 J l b W 9 2 Z W R D b 2 x 1 b W 5 z M S 5 7 T 2 N j d X B h d G l v b i B D b 2 R l L D E 1 f S Z x d W 9 0 O y w m c X V v d D t T Z W N 0 a W 9 u M S 9 T a G V l d D E g K D M p L 0 F 1 d G 9 S Z W 1 v d m V k Q 2 9 s d W 1 u c z E u e 1 J v b G U s M T Z 9 J n F 1 b 3 Q 7 L C Z x d W 9 0 O 1 N l Y 3 R p b 2 4 x L 1 N o Z W V 0 M S A o M y k v Q X V 0 b 1 J l b W 9 2 Z W R D b 2 x 1 b W 5 z M S 5 7 R 3 J h Z G U s M T d 9 J n F 1 b 3 Q 7 L C Z x d W 9 0 O 1 N l Y 3 R p b 2 4 x L 1 N o Z W V 0 M S A o M y k v Q X V 0 b 1 J l b W 9 2 Z W R D b 2 x 1 b W 5 z M S 5 7 R m l y c 3 Q g R G F 5 I E F i c 2 V u d C w x O H 0 m c X V v d D s s J n F 1 b 3 Q 7 U 2 V j d G l v b j E v U 2 h l Z X Q x I C g z K S 9 B d X R v U m V t b 3 Z l Z E N v b H V t b n M x L n t G V E U s M T l 9 J n F 1 b 3 Q 7 L C Z x d W 9 0 O 1 N l Y 3 R p b 2 4 x L 1 N o Z W V 0 M S A o M y k v Q X V 0 b 1 J l b W 9 2 Z W R D b 2 x 1 b W 5 z M S 5 7 R l R F I E R h e X M g T G 9 z d C w y M H 0 m c X V v d D s s J n F 1 b 3 Q 7 U 2 V j d G l v b j E v U 2 h l Z X Q x I C g z K S 9 B d X R v U m V t b 3 Z l Z E N v b H V t b n M x L n t Q c m V k a W N 0 Z W Q g R m l 0 b m V z c y B E Y X R l L D I x f S Z x d W 9 0 O y w m c X V v d D t T Z W N 0 a W 9 u M S 9 T a G V l d D E g K D M p L 0 F 1 d G 9 S Z W 1 v d m V k Q 2 9 s d W 1 u c z E u e 1 d v c m s g U m V s Y X R l Z C w y M n 0 m c X V v d D s s J n F 1 b 3 Q 7 U 2 V j d G l v b j E v U 2 h l Z X Q x I C g z K S 9 B d X R v U m V t b 3 Z l Z E N v b H V t b n M x L n t U a G l y Z C B Q Y X J 0 e S w y M 3 0 m c X V v d D s s J n F 1 b 3 Q 7 U 2 V j d G l v b j E v U 2 h l Z X Q x I C g z K S 9 B d X R v U m V t b 3 Z l Z E N v b H V t b n M x L n t B Y 3 R 1 Y W w g V G V y b W l u Y X R p b 2 4 g R G F 0 Z S w y N H 0 m c X V v d D s s J n F 1 b 3 Q 7 U 2 V j d G l v b j E v U 2 h l Z X Q x I C g z K S 9 B d X R v U m V t b 3 Z l Z E N v b H V t b n M x L n t S V F c g R G l z Y 3 V z c 2 l v b i B E Y X R l L D I 1 f S Z x d W 9 0 O y w m c X V v d D t T Z W N 0 a W 9 u M S 9 T a G V l d D E g K D M p L 0 F 1 d G 9 S Z W 1 v d m V k Q 2 9 s d W 1 u c z E u e 0 F z c 2 l n b m 1 l b n Q g Q 2 F 0 Z W d v c n k s M j Z 9 J n F 1 b 3 Q 7 L C Z x d W 9 0 O 1 N l Y 3 R p b 2 4 x L 1 N o Z W V 0 M S A o M y k v Q X V 0 b 1 J l b W 9 2 Z W R D b 2 x 1 b W 5 z M S 5 7 T 2 N j I E h l Y W x 0 a C B S Z W Z l c n J h b C B E Y X R l L D I 3 f S Z x d W 9 0 O y w m c X V v d D t T Z W N 0 a W 9 u M S 9 T a G V l d D E g K D M p L 0 F 1 d G 9 S Z W 1 v d m V k Q 2 9 s d W 1 u c z E u e 1 J l b G F 0 Z W Q g U m V h c 2 9 u L D I 4 f S Z x d W 9 0 O y w m c X V v d D t T Z W N 0 a W 9 u M S 9 T a G V l d D E g K D M p L 0 F 1 d G 9 S Z W 1 v d m V k Q 2 9 s d W 1 u c z E u e 0 V t c G x v e W V l I E V t Y W l s I E F k Z H J l c 3 M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a G V l d D E g K D M p L 0 F 1 d G 9 S Z W 1 v d m V k Q 2 9 s d W 1 u c z E u e 0 9 y Z 2 F u a X N h d G l v b i w w f S Z x d W 9 0 O y w m c X V v d D t T Z W N 0 a W 9 u M S 9 T a G V l d D E g K D M p L 0 F 1 d G 9 S Z W 1 v d m V k Q 2 9 s d W 1 u c z E u e 0 V t c G x v e W V l L D F 9 J n F 1 b 3 Q 7 L C Z x d W 9 0 O 1 N l Y 3 R p b 2 4 x L 1 N o Z W V 0 M S A o M y k v Q X V 0 b 1 J l b W 9 2 Z W R D b 2 x 1 b W 5 z M S 5 7 Q X N z a W d u b W V u d C B O d W 1 i Z X I s M n 0 m c X V v d D s s J n F 1 b 3 Q 7 U 2 V j d G l v b j E v U 2 h l Z X Q x I C g z K S 9 B d X R v U m V t b 3 Z l Z E N v b H V t b n M x L n t U a X R s Z S w z f S Z x d W 9 0 O y w m c X V v d D t T Z W N 0 a W 9 u M S 9 T a G V l d D E g K D M p L 0 F 1 d G 9 S Z W 1 v d m V k Q 2 9 s d W 1 u c z E u e 0 Z p c n N 0 I E 5 h b W U s N H 0 m c X V v d D s s J n F 1 b 3 Q 7 U 2 V j d G l v b j E v U 2 h l Z X Q x I C g z K S 9 B d X R v U m V t b 3 Z l Z E N v b H V t b n M x L n t M Y X N 0 I E 5 h b W U s N X 0 m c X V v d D s s J n F 1 b 3 Q 7 U 2 V j d G l v b j E v U 2 h l Z X Q x I C g z K S 9 B d X R v U m V t b 3 Z l Z E N v b H V t b n M x L n t B Y n N l b m N l I F R 5 c G U s N n 0 m c X V v d D s s J n F 1 b 3 Q 7 U 2 V j d G l v b j E v U 2 h l Z X Q x I C g z K S 9 B d X R v U m V t b 3 Z l Z E N v b H V t b n M x L n t B Y n N l b m N l I F J l Y X N v b i w 3 f S Z x d W 9 0 O y w m c X V v d D t T Z W N 0 a W 9 u M S 9 T a G V l d D E g K D M p L 0 F 1 d G 9 S Z W 1 v d m V k Q 2 9 s d W 1 u c z E u e 0 x l d m V s I D I g U m V h c 2 9 u L D h 9 J n F 1 b 3 Q 7 L C Z x d W 9 0 O 1 N l Y 3 R p b 2 4 x L 1 N o Z W V 0 M S A o M y k v Q X V 0 b 1 J l b W 9 2 Z W R D b 2 x 1 b W 5 z M S 5 7 Q W J z Z W 5 j Z S B T d G F y d C B E Y X R l L D l 9 J n F 1 b 3 Q 7 L C Z x d W 9 0 O 1 N l Y 3 R p b 2 4 x L 1 N o Z W V 0 M S A o M y k v Q X V 0 b 1 J l b W 9 2 Z W R D b 2 x 1 b W 5 z M S 5 7 Q W J z Z W 5 j Z S B F b m Q g R G F 0 Z S w x M H 0 m c X V v d D s s J n F 1 b 3 Q 7 U 2 V j d G l v b j E v U 2 h l Z X Q x I C g z K S 9 B d X R v U m V t b 3 Z l Z E N v b H V t b n M x L n t D Y W x l b m R h c i B E Y X l z I E x v c 3 Q s M T F 9 J n F 1 b 3 Q 7 L C Z x d W 9 0 O 1 N l Y 3 R p b 2 4 x L 1 N o Z W V 0 M S A o M y k v Q X V 0 b 1 J l b W 9 2 Z W R D b 2 x 1 b W 5 z M S 5 7 U 3 V y Z 2 V y e S B S Z W x h d G V k L D E y f S Z x d W 9 0 O y w m c X V v d D t T Z W N 0 a W 9 u M S 9 T a G V l d D E g K D M p L 0 F 1 d G 9 S Z W 1 v d m V k Q 2 9 s d W 1 u c z E u e 1 B y a W 1 h c n k g Q X N z a W d u b W V u d C w x M 3 0 m c X V v d D s s J n F 1 b 3 Q 7 U 2 V j d G l v b j E v U 2 h l Z X Q x I C g z K S 9 B d X R v U m V t b 3 Z l Z E N v b H V t b n M x L n t T d G F m Z i B H c m 9 1 c C w x N H 0 m c X V v d D s s J n F 1 b 3 Q 7 U 2 V j d G l v b j E v U 2 h l Z X Q x I C g z K S 9 B d X R v U m V t b 3 Z l Z E N v b H V t b n M x L n t P Y 2 N 1 c G F 0 a W 9 u I E N v Z G U s M T V 9 J n F 1 b 3 Q 7 L C Z x d W 9 0 O 1 N l Y 3 R p b 2 4 x L 1 N o Z W V 0 M S A o M y k v Q X V 0 b 1 J l b W 9 2 Z W R D b 2 x 1 b W 5 z M S 5 7 U m 9 s Z S w x N n 0 m c X V v d D s s J n F 1 b 3 Q 7 U 2 V j d G l v b j E v U 2 h l Z X Q x I C g z K S 9 B d X R v U m V t b 3 Z l Z E N v b H V t b n M x L n t H c m F k Z S w x N 3 0 m c X V v d D s s J n F 1 b 3 Q 7 U 2 V j d G l v b j E v U 2 h l Z X Q x I C g z K S 9 B d X R v U m V t b 3 Z l Z E N v b H V t b n M x L n t G a X J z d C B E Y X k g Q W J z Z W 5 0 L D E 4 f S Z x d W 9 0 O y w m c X V v d D t T Z W N 0 a W 9 u M S 9 T a G V l d D E g K D M p L 0 F 1 d G 9 S Z W 1 v d m V k Q 2 9 s d W 1 u c z E u e 0 Z U R S w x O X 0 m c X V v d D s s J n F 1 b 3 Q 7 U 2 V j d G l v b j E v U 2 h l Z X Q x I C g z K S 9 B d X R v U m V t b 3 Z l Z E N v b H V t b n M x L n t G V E U g R G F 5 c y B M b 3 N 0 L D I w f S Z x d W 9 0 O y w m c X V v d D t T Z W N 0 a W 9 u M S 9 T a G V l d D E g K D M p L 0 F 1 d G 9 S Z W 1 v d m V k Q 2 9 s d W 1 u c z E u e 1 B y Z W R p Y 3 R l Z C B G a X R u Z X N z I E R h d G U s M j F 9 J n F 1 b 3 Q 7 L C Z x d W 9 0 O 1 N l Y 3 R p b 2 4 x L 1 N o Z W V 0 M S A o M y k v Q X V 0 b 1 J l b W 9 2 Z W R D b 2 x 1 b W 5 z M S 5 7 V 2 9 y a y B S Z W x h d G V k L D I y f S Z x d W 9 0 O y w m c X V v d D t T Z W N 0 a W 9 u M S 9 T a G V l d D E g K D M p L 0 F 1 d G 9 S Z W 1 v d m V k Q 2 9 s d W 1 u c z E u e 1 R o a X J k I F B h c n R 5 L D I z f S Z x d W 9 0 O y w m c X V v d D t T Z W N 0 a W 9 u M S 9 T a G V l d D E g K D M p L 0 F 1 d G 9 S Z W 1 v d m V k Q 2 9 s d W 1 u c z E u e 0 F j d H V h b C B U Z X J t a W 5 h d G l v b i B E Y X R l L D I 0 f S Z x d W 9 0 O y w m c X V v d D t T Z W N 0 a W 9 u M S 9 T a G V l d D E g K D M p L 0 F 1 d G 9 S Z W 1 v d m V k Q 2 9 s d W 1 u c z E u e 1 J U V y B E a X N j d X N z a W 9 u I E R h d G U s M j V 9 J n F 1 b 3 Q 7 L C Z x d W 9 0 O 1 N l Y 3 R p b 2 4 x L 1 N o Z W V 0 M S A o M y k v Q X V 0 b 1 J l b W 9 2 Z W R D b 2 x 1 b W 5 z M S 5 7 Q X N z a W d u b W V u d C B D Y X R l Z 2 9 y e S w y N n 0 m c X V v d D s s J n F 1 b 3 Q 7 U 2 V j d G l v b j E v U 2 h l Z X Q x I C g z K S 9 B d X R v U m V t b 3 Z l Z E N v b H V t b n M x L n t P Y 2 M g S G V h b H R o I F J l Z m V y c m F s I E R h d G U s M j d 9 J n F 1 b 3 Q 7 L C Z x d W 9 0 O 1 N l Y 3 R p b 2 4 x L 1 N o Z W V 0 M S A o M y k v Q X V 0 b 1 J l b W 9 2 Z W R D b 2 x 1 b W 5 z M S 5 7 U m V s Y X R l Z C B S Z W F z b 2 4 s M j h 9 J n F 1 b 3 Q 7 L C Z x d W 9 0 O 1 N l Y 3 R p b 2 4 x L 1 N o Z W V 0 M S A o M y k v Q X V 0 b 1 J l b W 9 2 Z W R D b 2 x 1 b W 5 z M S 5 7 R W 1 w b G 9 5 Z W U g R W 1 h a W w g Q W R k c m V z c y w y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x U U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V F M v U 2 h l Z X Q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F R T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U U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U U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w Z X R l b m N p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D c t M D V U M T c 6 M D M 6 M T M u N z k 0 M D M 5 M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R d W V y e U l E I i B W Y W x 1 Z T 0 i c z c 0 Z W E 5 M z F i L W N l M z I t N G M z Z S 1 i N j c 2 L T B i Z D J l N G I 3 N j B h M C I g L z 4 8 R W 5 0 c n k g V H l w Z T 0 i U m V s Y X R p b 2 5 z a G l w S W 5 m b 0 N v b n R h a W 5 l c i I g V m F s d W U 9 I n N 7 J n F 1 b 3 Q 7 Y 2 9 s d W 1 u Q 2 9 1 b n Q m c X V v d D s 6 N D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o Z W V 0 M S A o M i k v Q X V 0 b 1 J l b W 9 2 Z W R D b 2 x 1 b W 5 z M S 5 7 Q X N z a W d u b W V u d C B O d W 1 i Z X I s M H 0 m c X V v d D s s J n F 1 b 3 Q 7 U 2 V j d G l v b j E v U 2 h l Z X Q x I C g y K S 9 B d X R v U m V t b 3 Z l Z E N v b H V t b n M x L n t F b X B s b 3 l l Z S B O Y W 1 l L D F 9 J n F 1 b 3 Q 7 L C Z x d W 9 0 O 1 N l Y 3 R p b 2 4 x L 1 N o Z W V 0 M S A o M i k v Q X V 0 b 1 J l b W 9 2 Z W R D b 2 x 1 b W 5 z M S 5 7 U G 9 z a X R p b 2 4 g V G l 0 b G U s M n 0 m c X V v d D s s J n F 1 b 3 Q 7 U 2 V j d G l v b j E v U 2 h l Z X Q x I C g y K S 9 B d X R v U m V t b 3 Z l Z E N v b H V t b n M x L n t Q b 3 N p d G l v b i B O d W 1 i Z X I s M 3 0 m c X V v d D s s J n F 1 b 3 Q 7 U 2 V j d G l v b j E v U 2 h l Z X Q x I C g y K S 9 B d X R v U m V t b 3 Z l Z E N v b H V t b n M x L n t T d G F m Z i B H c m 9 1 c C w 0 f S Z x d W 9 0 O y w m c X V v d D t T Z W N 0 a W 9 u M S 9 T a G V l d D E g K D I p L 0 F 1 d G 9 S Z W 1 v d m V k Q 2 9 s d W 1 u c z E u e 0 F z c 2 l n b m 1 l b n Q g U 3 R h d H V z L D V 9 J n F 1 b 3 Q 7 L C Z x d W 9 0 O 1 N l Y 3 R p b 2 4 x L 1 N o Z W V 0 M S A o M i k v Q X V 0 b 1 J l b W 9 2 Z W R D b 2 x 1 b W 5 z M S 5 7 S G l y Z S B E Y X R l L D Z 9 J n F 1 b 3 Q 7 L C Z x d W 9 0 O 1 N l Y 3 R p b 2 4 x L 1 N o Z W V 0 M S A o M i k v Q X V 0 b 1 J l b W 9 2 Z W R D b 2 x 1 b W 5 z M S 5 7 T 3 J n Y W 5 p c 2 F 0 a W 9 u L D d 9 J n F 1 b 3 Q 7 L C Z x d W 9 0 O 1 N l Y 3 R p b 2 4 x L 1 N o Z W V 0 M S A o M i k v Q X V 0 b 1 J l b W 9 2 Z W R D b 2 x 1 b W 5 z M S 5 7 T 3 J n I E w y L D h 9 J n F 1 b 3 Q 7 L C Z x d W 9 0 O 1 N l Y 3 R p b 2 4 x L 1 N o Z W V 0 M S A o M i k v Q X V 0 b 1 J l b W 9 2 Z W R D b 2 x 1 b W 5 z M S 5 7 T 3 J n I E w z L D l 9 J n F 1 b 3 Q 7 L C Z x d W 9 0 O 1 N l Y 3 R p b 2 4 x L 1 N o Z W V 0 M S A o M i k v Q X V 0 b 1 J l b W 9 2 Z W R D b 2 x 1 b W 5 z M S 5 7 M j E 2 f E x P Q 0 F M f E F k d W x 0 I E J h c 2 l j I E x p Z m U g U 3 V w c G 9 y d C A t I G V M Z W F y b m l u Z y B c d T A w M j Y g V m l k Z W 9 z I C 0 g M S B Z Z W F y f C w x M H 0 m c X V v d D s s J n F 1 b 3 Q 7 U 2 V j d G l v b j E v U 2 h l Z X Q x I C g y K S 9 B d X R v U m V t b 3 Z l Z E N v b H V t b n M x L n s y M T Z 8 T E 9 D Q U x 8 Q 2 h p b G Q g U H J v d G V j d G l v b i B M Z X Z l b C A z f E d l b m V y Y W w s M T F 9 J n F 1 b 3 Q 7 L C Z x d W 9 0 O 1 N l Y 3 R p b 2 4 x L 1 N o Z W V 0 M S A o M i k v Q X V 0 b 1 J l b W 9 2 Z W R D b 2 x 1 b W 5 z M S 5 7 M j E 2 f E x P Q 0 F M f E N v b m Z s a W N 0 I F J l c 2 9 s d X R p b 2 4 g Q X d h c m V u Z X N z f C w x M n 0 m c X V v d D s s J n F 1 b 3 Q 7 U 2 V j d G l v b j E v U 2 h l Z X Q x I C g y K S 9 B d X R v U m V t b 3 Z l Z E N v b H V t b n M x L n s y M T Z 8 T E 9 D Q U x 8 Q 2 9 u Z m x p Y 3 Q g U m V z b 2 x 1 d G l v b i B M Z X Z l b C A x f C w x M 3 0 m c X V v d D s s J n F 1 b 3 Q 7 U 2 V j d G l v b j E v U 2 h l Z X Q x I C g y K S 9 B d X R v U m V t b 3 Z l Z E N v b H V t b n M x L n s y M T Z 8 T E 9 D Q U x 8 Q 2 9 u Z m x p Y 3 Q g U m V z b 2 x 1 d G l v b i B M Z X Z l b C A y f C w x N H 0 m c X V v d D s s J n F 1 b 3 Q 7 U 2 V j d G l v b j E v U 2 h l Z X Q x I C g y K S 9 B d X R v U m V t b 3 Z l Z E N v b H V t b n M x L n s y M T Z 8 T E 9 D Q U x 8 Q 2 9 u Z m x p Y 3 Q g U m V z b 2 x 1 d G l v b i B M Z X Z l b C A z f C w x N X 0 m c X V v d D s s J n F 1 b 3 Q 7 U 2 V j d G l v b j E v U 2 h l Z X Q x I C g y K S 9 B d X R v U m V t b 3 Z l Z E N v b H V t b n M x L n s y M T Z 8 T E 9 D Q U x 8 S W 5 h b m l t Y X R l I E x v Y W R z I C 0 g M i B 5 Z W F y c 3 x H Z W 5 l c m F s L D E 2 f S Z x d W 9 0 O y w m c X V v d D t T Z W N 0 a W 9 u M S 9 T a G V l d D E g K D I p L 0 F 1 d G 9 S Z W 1 v d m V k Q 2 9 s d W 1 u c z E u e z I x N n x M T 0 N B T H x N Y W 5 1 Y W w g S G F u Z G x p b m c g V m l k Z W 9 z I C 0 g Q 2 x p b m l j Y W w g L S A y I F l l Y X J z f C w x N 3 0 m c X V v d D s s J n F 1 b 3 Q 7 U 2 V j d G l v b j E v U 2 h l Z X Q x I C g y K S 9 B d X R v U m V t b 3 Z l Z E N v b H V t b n M x L n s y M T Z 8 T E 9 D Q U x 8 T W F u d W F s I E h h b m R s a W 5 n I F Z p Z G V v c y A t I E 5 v b i B D b G l u a W N h b C A t I D I g W W V h c n N 8 L D E 4 f S Z x d W 9 0 O y w m c X V v d D t T Z W N 0 a W 9 u M S 9 T a G V l d D E g K D I p L 0 F 1 d G 9 S Z W 1 v d m V k Q 2 9 s d W 1 u c z E u e z I x N n x M T 0 N B T H x T Y W Z l Z 3 V h c m R p b m c g Q W R 1 b H R z I E x l d m V s I D N 8 L D E 5 f S Z x d W 9 0 O y w m c X V v d D t T Z W N 0 a W 9 u M S 9 T a G V l d D E g K D I p L 0 F 1 d G 9 S Z W 1 v d m V k Q 2 9 s d W 1 u c z E u e 0 5 I U 3 x D U 1 R G f E V x d W F s a X R 5 L C B E a X Z l c n N p d H k g Y W 5 k I E h 1 b W F u I F J p Z 2 h 0 c y A t I D M g W W V h c n N 8 L D I w f S Z x d W 9 0 O y w m c X V v d D t T Z W N 0 a W 9 u M S 9 T a G V l d D E g K D I p L 0 F 1 d G 9 S Z W 1 v d m V k Q 2 9 s d W 1 u c z E u e 0 5 I U 3 x D U 1 R G f E Z p c m U g U 2 F m Z X R 5 I C 0 g M S B Z Z W F y f C w y M X 0 m c X V v d D s s J n F 1 b 3 Q 7 U 2 V j d G l v b j E v U 2 h l Z X Q x I C g y K S 9 B d X R v U m V t b 3 Z l Z E N v b H V t b n M x L n t O S F N 8 Q 1 N U R n x I Z W F s d G g s I F N h Z m V 0 e S B h b m Q g V 2 V s Z m F y Z S A t I D M g W W V h c n N 8 L D I y f S Z x d W 9 0 O y w m c X V v d D t T Z W N 0 a W 9 u M S 9 T a G V l d D E g K D I p L 0 F 1 d G 9 S Z W 1 v d m V k Q 2 9 s d W 1 u c z E u e 0 5 I U 3 x D U 1 R G f E l u Z m V j d G l v b i B Q c m V 2 Z W 5 0 a W 9 u I G F u Z C B D b 2 5 0 c m 9 s I C 0 g T G V 2 Z W w g M S A t I D M g W W V h c n N 8 L D I z f S Z x d W 9 0 O y w m c X V v d D t T Z W N 0 a W 9 u M S 9 T a G V l d D E g K D I p L 0 F 1 d G 9 S Z W 1 v d m V k Q 2 9 s d W 1 u c z E u e 0 5 I U 3 x D U 1 R G f E l u Z m V j d G l v b i B Q c m V 2 Z W 5 0 a W 9 u I G F u Z C B D b 2 5 0 c m 9 s I C 0 g T G V 2 Z W w g M i A t I D E g W W V h c n w s M j R 9 J n F 1 b 3 Q 7 L C Z x d W 9 0 O 1 N l Y 3 R p b 2 4 x L 1 N o Z W V 0 M S A o M i k v Q X V 0 b 1 J l b W 9 2 Z W R D b 2 x 1 b W 5 z M S 5 7 T k h T f E N T V E Z 8 S W 5 m b 3 J t Y X R p b 2 4 g R 2 9 2 Z X J u Y W 5 j Z S B h b m Q g R G F 0 Y S B T Z W N 1 c m l 0 e S A t I D E g W W V h c n w s M j V 9 J n F 1 b 3 Q 7 L C Z x d W 9 0 O 1 N l Y 3 R p b 2 4 x L 1 N o Z W V 0 M S A o M i k v Q X V 0 b 1 J l b W 9 2 Z W R D b 2 x 1 b W 5 z M S 5 7 T k h T f E N T V E Z 8 T W 9 2 a W 5 n I G F u Z C B I Y W 5 k b G l u Z y A t I E x l d m V s I D E g L S A z I F l l Y X J z f C w y N n 0 m c X V v d D s s J n F 1 b 3 Q 7 U 2 V j d G l v b j E v U 2 h l Z X Q x I C g y K S 9 B d X R v U m V t b 3 Z l Z E N v b H V t b n M x L n t O S F N 8 Q 1 N U R n x N b 3 Z p b m c g Y W 5 k I E h h b m R s a W 5 n I C 0 g T G V 2 Z W w g M i A t I D I g W W V h c n N 8 L D I 3 f S Z x d W 9 0 O y w m c X V v d D t T Z W N 0 a W 9 u M S 9 T a G V l d D E g K D I p L 0 F 1 d G 9 S Z W 1 v d m V k Q 2 9 s d W 1 u c z E u e 0 5 I U 3 x D U 1 R G f E 5 I U y B D b 2 5 m b G l j d C B S Z X N v b H V 0 a W 9 u I C h F b m d s Y W 5 k K S A t I D M g W W V h c n N 8 L D I 4 f S Z x d W 9 0 O y w m c X V v d D t T Z W N 0 a W 9 u M S 9 T a G V l d D E g K D I p L 0 F 1 d G 9 S Z W 1 v d m V k Q 2 9 s d W 1 u c z E u e 0 5 I U 3 x D U 1 R G f F B y Z X Z l b n R p b m c g U m F k a W N h b G l z Y X R p b 2 4 g L S B C Y X N p Y y B Q c m V 2 Z W 5 0 I E F 3 Y X J l b m V z c y A t I D M g W W V h c n N 8 L D I 5 f S Z x d W 9 0 O y w m c X V v d D t T Z W N 0 a W 9 u M S 9 T a G V l d D E g K D I p L 0 F 1 d G 9 S Z W 1 v d m V k Q 2 9 s d W 1 u c z E u e 0 5 I U 3 x D U 1 R G f F B y Z X Z l b n R p b m c g U m F k a W N h b G l z Y X R p b 2 4 g L S B Q c m V 2 Z W 5 0 I E F 3 Y X J l b m V z c y A t I D M g W W V h c n N 8 L D M w f S Z x d W 9 0 O y w m c X V v d D t T Z W N 0 a W 9 u M S 9 T a G V l d D E g K D I p L 0 F 1 d G 9 S Z W 1 v d m V k Q 2 9 s d W 1 u c z E u e 0 5 I U 3 x D U 1 R G f F J l c 3 V z Y 2 l 0 Y X R p b 2 4 g L S B M Z X Z l b C A x I C 0 g M S B Z Z W F y f C w z M X 0 m c X V v d D s s J n F 1 b 3 Q 7 U 2 V j d G l v b j E v U 2 h l Z X Q x I C g y K S 9 B d X R v U m V t b 3 Z l Z E N v b H V t b n M x L n t O S F N 8 Q 1 N U R n x S Z X N 1 c 2 N p d G F 0 a W 9 u I C 0 g T G V 2 Z W w g M i A t I E F k d W x 0 I E J h c 2 l j I E x p Z m U g U 3 V w c G 9 y d C A t I D E g W W V h c n w s M z J 9 J n F 1 b 3 Q 7 L C Z x d W 9 0 O 1 N l Y 3 R p b 2 4 x L 1 N o Z W V 0 M S A o M i k v Q X V 0 b 1 J l b W 9 2 Z W R D b 2 x 1 b W 5 z M S 5 7 T k h T f E N T V E Z 8 U m V z d X N j a X R h d G l v b i A t I E x l d m V s I D I g L S B O Z X d i b 3 J u I E J h c 2 l j I E x p Z m U g U 3 V w c G 9 y d C A t I D E g W W V h c n w s M z N 9 J n F 1 b 3 Q 7 L C Z x d W 9 0 O 1 N l Y 3 R p b 2 4 x L 1 N o Z W V 0 M S A o M i k v Q X V 0 b 1 J l b W 9 2 Z W R D b 2 x 1 b W 5 z M S 5 7 T k h T f E N T V E Z 8 U m V z d X N j a X R h d G l v b i A t I E x l d m V s I D I g L S B Q Y W V k a W F 0 c m l j I E J h c 2 l j I E x p Z m U g U 3 V w c G 9 y d C A t I D E g W W V h c n w s M z R 9 J n F 1 b 3 Q 7 L C Z x d W 9 0 O 1 N l Y 3 R p b 2 4 x L 1 N o Z W V 0 M S A o M i k v Q X V 0 b 1 J l b W 9 2 Z W R D b 2 x 1 b W 5 z M S 5 7 T k h T f E N T V E Z 8 U 2 F m Z W d 1 Y X J k a W 5 n I E F k d W x 0 c y A t I E x l d m V s I D E g L S A z I F l l Y X J z f C w z N X 0 m c X V v d D s s J n F 1 b 3 Q 7 U 2 V j d G l v b j E v U 2 h l Z X Q x I C g y K S 9 B d X R v U m V t b 3 Z l Z E N v b H V t b n M x L n t O S F N 8 Q 1 N U R n x T Y W Z l Z 3 V h c m R p b m c g Q W R 1 b H R z I C 0 g T G V 2 Z W w g M i A t I D M g W W V h c n N 8 L D M 2 f S Z x d W 9 0 O y w m c X V v d D t T Z W N 0 a W 9 u M S 9 T a G V l d D E g K D I p L 0 F 1 d G 9 S Z W 1 v d m V k Q 2 9 s d W 1 u c z E u e 0 5 I U 3 x D U 1 R G f F N h Z m V n d W F y Z G l u Z y B D a G l s Z H J l b i A t I E x l d m V s I D E g L S A z I F l l Y X J z f C w z N 3 0 m c X V v d D s s J n F 1 b 3 Q 7 U 2 V j d G l v b j E v U 2 h l Z X Q x I C g y K S 9 B d X R v U m V t b 3 Z l Z E N v b H V t b n M x L n t O S F N 8 Q 1 N U R n x T Y W Z l Z 3 V h c m R p b m c g Q 2 h p b G R y Z W 4 g L S B M Z X Z l b C A y I C 0 g M y B Z Z W F y c 3 w s M z h 9 J n F 1 b 3 Q 7 L C Z x d W 9 0 O 1 N l Y 3 R p b 2 4 x L 1 N o Z W V 0 M S A o M i k v Q X V 0 b 1 J l b W 9 2 Z W R D b 2 x 1 b W 5 z M S 5 7 T k h T f E N T V E Z 8 U 2 F m Z W d 1 Y X J k a W 5 n I E N o a W x k c m V u I C 0 g T G V 2 Z W w g M y A t I D M g W W V h c n N 8 L D M 5 f S Z x d W 9 0 O 1 0 s J n F 1 b 3 Q 7 Q 2 9 s d W 1 u Q 2 9 1 b n Q m c X V v d D s 6 N D A s J n F 1 b 3 Q 7 S 2 V 5 Q 2 9 s d W 1 u T m F t Z X M m c X V v d D s 6 W 1 0 s J n F 1 b 3 Q 7 Q 2 9 s d W 1 u S W R l b n R p d G l l c y Z x d W 9 0 O z p b J n F 1 b 3 Q 7 U 2 V j d G l v b j E v U 2 h l Z X Q x I C g y K S 9 B d X R v U m V t b 3 Z l Z E N v b H V t b n M x L n t B c 3 N p Z 2 5 t Z W 5 0 I E 5 1 b W J l c i w w f S Z x d W 9 0 O y w m c X V v d D t T Z W N 0 a W 9 u M S 9 T a G V l d D E g K D I p L 0 F 1 d G 9 S Z W 1 v d m V k Q 2 9 s d W 1 u c z E u e 0 V t c G x v e W V l I E 5 h b W U s M X 0 m c X V v d D s s J n F 1 b 3 Q 7 U 2 V j d G l v b j E v U 2 h l Z X Q x I C g y K S 9 B d X R v U m V t b 3 Z l Z E N v b H V t b n M x L n t Q b 3 N p d G l v b i B U a X R s Z S w y f S Z x d W 9 0 O y w m c X V v d D t T Z W N 0 a W 9 u M S 9 T a G V l d D E g K D I p L 0 F 1 d G 9 S Z W 1 v d m V k Q 2 9 s d W 1 u c z E u e 1 B v c 2 l 0 a W 9 u I E 5 1 b W J l c i w z f S Z x d W 9 0 O y w m c X V v d D t T Z W N 0 a W 9 u M S 9 T a G V l d D E g K D I p L 0 F 1 d G 9 S Z W 1 v d m V k Q 2 9 s d W 1 u c z E u e 1 N 0 Y W Z m I E d y b 3 V w L D R 9 J n F 1 b 3 Q 7 L C Z x d W 9 0 O 1 N l Y 3 R p b 2 4 x L 1 N o Z W V 0 M S A o M i k v Q X V 0 b 1 J l b W 9 2 Z W R D b 2 x 1 b W 5 z M S 5 7 Q X N z a W d u b W V u d C B T d G F 0 d X M s N X 0 m c X V v d D s s J n F 1 b 3 Q 7 U 2 V j d G l v b j E v U 2 h l Z X Q x I C g y K S 9 B d X R v U m V t b 3 Z l Z E N v b H V t b n M x L n t I a X J l I E R h d G U s N n 0 m c X V v d D s s J n F 1 b 3 Q 7 U 2 V j d G l v b j E v U 2 h l Z X Q x I C g y K S 9 B d X R v U m V t b 3 Z l Z E N v b H V t b n M x L n t P c m d h b m l z Y X R p b 2 4 s N 3 0 m c X V v d D s s J n F 1 b 3 Q 7 U 2 V j d G l v b j E v U 2 h l Z X Q x I C g y K S 9 B d X R v U m V t b 3 Z l Z E N v b H V t b n M x L n t P c m c g T D I s O H 0 m c X V v d D s s J n F 1 b 3 Q 7 U 2 V j d G l v b j E v U 2 h l Z X Q x I C g y K S 9 B d X R v U m V t b 3 Z l Z E N v b H V t b n M x L n t P c m c g T D M s O X 0 m c X V v d D s s J n F 1 b 3 Q 7 U 2 V j d G l v b j E v U 2 h l Z X Q x I C g y K S 9 B d X R v U m V t b 3 Z l Z E N v b H V t b n M x L n s y M T Z 8 T E 9 D Q U x 8 Q W R 1 b H Q g Q m F z a W M g T G l m Z S B T d X B w b 3 J 0 I C 0 g Z U x l Y X J u a W 5 n I F x 1 M D A y N i B W a W R l b 3 M g L S A x I F l l Y X J 8 L D E w f S Z x d W 9 0 O y w m c X V v d D t T Z W N 0 a W 9 u M S 9 T a G V l d D E g K D I p L 0 F 1 d G 9 S Z W 1 v d m V k Q 2 9 s d W 1 u c z E u e z I x N n x M T 0 N B T H x D a G l s Z C B Q c m 9 0 Z W N 0 a W 9 u I E x l d m V s I D N 8 R 2 V u Z X J h b C w x M X 0 m c X V v d D s s J n F 1 b 3 Q 7 U 2 V j d G l v b j E v U 2 h l Z X Q x I C g y K S 9 B d X R v U m V t b 3 Z l Z E N v b H V t b n M x L n s y M T Z 8 T E 9 D Q U x 8 Q 2 9 u Z m x p Y 3 Q g U m V z b 2 x 1 d G l v b i B B d 2 F y Z W 5 l c 3 N 8 L D E y f S Z x d W 9 0 O y w m c X V v d D t T Z W N 0 a W 9 u M S 9 T a G V l d D E g K D I p L 0 F 1 d G 9 S Z W 1 v d m V k Q 2 9 s d W 1 u c z E u e z I x N n x M T 0 N B T H x D b 2 5 m b G l j d C B S Z X N v b H V 0 a W 9 u I E x l d m V s I D F 8 L D E z f S Z x d W 9 0 O y w m c X V v d D t T Z W N 0 a W 9 u M S 9 T a G V l d D E g K D I p L 0 F 1 d G 9 S Z W 1 v d m V k Q 2 9 s d W 1 u c z E u e z I x N n x M T 0 N B T H x D b 2 5 m b G l j d C B S Z X N v b H V 0 a W 9 u I E x l d m V s I D J 8 L D E 0 f S Z x d W 9 0 O y w m c X V v d D t T Z W N 0 a W 9 u M S 9 T a G V l d D E g K D I p L 0 F 1 d G 9 S Z W 1 v d m V k Q 2 9 s d W 1 u c z E u e z I x N n x M T 0 N B T H x D b 2 5 m b G l j d C B S Z X N v b H V 0 a W 9 u I E x l d m V s I D N 8 L D E 1 f S Z x d W 9 0 O y w m c X V v d D t T Z W N 0 a W 9 u M S 9 T a G V l d D E g K D I p L 0 F 1 d G 9 S Z W 1 v d m V k Q 2 9 s d W 1 u c z E u e z I x N n x M T 0 N B T H x J b m F u a W 1 h d G U g T G 9 h Z H M g L S A y I H l l Y X J z f E d l b m V y Y W w s M T Z 9 J n F 1 b 3 Q 7 L C Z x d W 9 0 O 1 N l Y 3 R p b 2 4 x L 1 N o Z W V 0 M S A o M i k v Q X V 0 b 1 J l b W 9 2 Z W R D b 2 x 1 b W 5 z M S 5 7 M j E 2 f E x P Q 0 F M f E 1 h b n V h b C B I Y W 5 k b G l u Z y B W a W R l b 3 M g L S B D b G l u a W N h b C A t I D I g W W V h c n N 8 L D E 3 f S Z x d W 9 0 O y w m c X V v d D t T Z W N 0 a W 9 u M S 9 T a G V l d D E g K D I p L 0 F 1 d G 9 S Z W 1 v d m V k Q 2 9 s d W 1 u c z E u e z I x N n x M T 0 N B T H x N Y W 5 1 Y W w g S G F u Z G x p b m c g V m l k Z W 9 z I C 0 g T m 9 u I E N s a W 5 p Y 2 F s I C 0 g M i B Z Z W F y c 3 w s M T h 9 J n F 1 b 3 Q 7 L C Z x d W 9 0 O 1 N l Y 3 R p b 2 4 x L 1 N o Z W V 0 M S A o M i k v Q X V 0 b 1 J l b W 9 2 Z W R D b 2 x 1 b W 5 z M S 5 7 M j E 2 f E x P Q 0 F M f F N h Z m V n d W F y Z G l u Z y B B Z H V s d H M g T G V 2 Z W w g M 3 w s M T l 9 J n F 1 b 3 Q 7 L C Z x d W 9 0 O 1 N l Y 3 R p b 2 4 x L 1 N o Z W V 0 M S A o M i k v Q X V 0 b 1 J l b W 9 2 Z W R D b 2 x 1 b W 5 z M S 5 7 T k h T f E N T V E Z 8 R X F 1 Y W x p d H k s I E R p d m V y c 2 l 0 e S B h b m Q g S H V t Y W 4 g U m l n a H R z I C 0 g M y B Z Z W F y c 3 w s M j B 9 J n F 1 b 3 Q 7 L C Z x d W 9 0 O 1 N l Y 3 R p b 2 4 x L 1 N o Z W V 0 M S A o M i k v Q X V 0 b 1 J l b W 9 2 Z W R D b 2 x 1 b W 5 z M S 5 7 T k h T f E N T V E Z 8 R m l y Z S B T Y W Z l d H k g L S A x I F l l Y X J 8 L D I x f S Z x d W 9 0 O y w m c X V v d D t T Z W N 0 a W 9 u M S 9 T a G V l d D E g K D I p L 0 F 1 d G 9 S Z W 1 v d m V k Q 2 9 s d W 1 u c z E u e 0 5 I U 3 x D U 1 R G f E h l Y W x 0 a C w g U 2 F m Z X R 5 I G F u Z C B X Z W x m Y X J l I C 0 g M y B Z Z W F y c 3 w s M j J 9 J n F 1 b 3 Q 7 L C Z x d W 9 0 O 1 N l Y 3 R p b 2 4 x L 1 N o Z W V 0 M S A o M i k v Q X V 0 b 1 J l b W 9 2 Z W R D b 2 x 1 b W 5 z M S 5 7 T k h T f E N T V E Z 8 S W 5 m Z W N 0 a W 9 u I F B y Z X Z l b n R p b 2 4 g Y W 5 k I E N v b n R y b 2 w g L S B M Z X Z l b C A x I C 0 g M y B Z Z W F y c 3 w s M j N 9 J n F 1 b 3 Q 7 L C Z x d W 9 0 O 1 N l Y 3 R p b 2 4 x L 1 N o Z W V 0 M S A o M i k v Q X V 0 b 1 J l b W 9 2 Z W R D b 2 x 1 b W 5 z M S 5 7 T k h T f E N T V E Z 8 S W 5 m Z W N 0 a W 9 u I F B y Z X Z l b n R p b 2 4 g Y W 5 k I E N v b n R y b 2 w g L S B M Z X Z l b C A y I C 0 g M S B Z Z W F y f C w y N H 0 m c X V v d D s s J n F 1 b 3 Q 7 U 2 V j d G l v b j E v U 2 h l Z X Q x I C g y K S 9 B d X R v U m V t b 3 Z l Z E N v b H V t b n M x L n t O S F N 8 Q 1 N U R n x J b m Z v c m 1 h d G l v b i B H b 3 Z l c m 5 h b m N l I G F u Z C B E Y X R h I F N l Y 3 V y a X R 5 I C 0 g M S B Z Z W F y f C w y N X 0 m c X V v d D s s J n F 1 b 3 Q 7 U 2 V j d G l v b j E v U 2 h l Z X Q x I C g y K S 9 B d X R v U m V t b 3 Z l Z E N v b H V t b n M x L n t O S F N 8 Q 1 N U R n x N b 3 Z p b m c g Y W 5 k I E h h b m R s a W 5 n I C 0 g T G V 2 Z W w g M S A t I D M g W W V h c n N 8 L D I 2 f S Z x d W 9 0 O y w m c X V v d D t T Z W N 0 a W 9 u M S 9 T a G V l d D E g K D I p L 0 F 1 d G 9 S Z W 1 v d m V k Q 2 9 s d W 1 u c z E u e 0 5 I U 3 x D U 1 R G f E 1 v d m l u Z y B h b m Q g S G F u Z G x p b m c g L S B M Z X Z l b C A y I C 0 g M i B Z Z W F y c 3 w s M j d 9 J n F 1 b 3 Q 7 L C Z x d W 9 0 O 1 N l Y 3 R p b 2 4 x L 1 N o Z W V 0 M S A o M i k v Q X V 0 b 1 J l b W 9 2 Z W R D b 2 x 1 b W 5 z M S 5 7 T k h T f E N T V E Z 8 T k h T I E N v b m Z s a W N 0 I F J l c 2 9 s d X R p b 2 4 g K E V u Z 2 x h b m Q p I C 0 g M y B Z Z W F y c 3 w s M j h 9 J n F 1 b 3 Q 7 L C Z x d W 9 0 O 1 N l Y 3 R p b 2 4 x L 1 N o Z W V 0 M S A o M i k v Q X V 0 b 1 J l b W 9 2 Z W R D b 2 x 1 b W 5 z M S 5 7 T k h T f E N T V E Z 8 U H J l d m V u d G l u Z y B S Y W R p Y 2 F s a X N h d G l v b i A t I E J h c 2 l j I F B y Z X Z l b n Q g Q X d h c m V u Z X N z I C 0 g M y B Z Z W F y c 3 w s M j l 9 J n F 1 b 3 Q 7 L C Z x d W 9 0 O 1 N l Y 3 R p b 2 4 x L 1 N o Z W V 0 M S A o M i k v Q X V 0 b 1 J l b W 9 2 Z W R D b 2 x 1 b W 5 z M S 5 7 T k h T f E N T V E Z 8 U H J l d m V u d G l u Z y B S Y W R p Y 2 F s a X N h d G l v b i A t I F B y Z X Z l b n Q g Q X d h c m V u Z X N z I C 0 g M y B Z Z W F y c 3 w s M z B 9 J n F 1 b 3 Q 7 L C Z x d W 9 0 O 1 N l Y 3 R p b 2 4 x L 1 N o Z W V 0 M S A o M i k v Q X V 0 b 1 J l b W 9 2 Z W R D b 2 x 1 b W 5 z M S 5 7 T k h T f E N T V E Z 8 U m V z d X N j a X R h d G l v b i A t I E x l d m V s I D E g L S A x I F l l Y X J 8 L D M x f S Z x d W 9 0 O y w m c X V v d D t T Z W N 0 a W 9 u M S 9 T a G V l d D E g K D I p L 0 F 1 d G 9 S Z W 1 v d m V k Q 2 9 s d W 1 u c z E u e 0 5 I U 3 x D U 1 R G f F J l c 3 V z Y 2 l 0 Y X R p b 2 4 g L S B M Z X Z l b C A y I C 0 g Q W R 1 b H Q g Q m F z a W M g T G l m Z S B T d X B w b 3 J 0 I C 0 g M S B Z Z W F y f C w z M n 0 m c X V v d D s s J n F 1 b 3 Q 7 U 2 V j d G l v b j E v U 2 h l Z X Q x I C g y K S 9 B d X R v U m V t b 3 Z l Z E N v b H V t b n M x L n t O S F N 8 Q 1 N U R n x S Z X N 1 c 2 N p d G F 0 a W 9 u I C 0 g T G V 2 Z W w g M i A t I E 5 l d 2 J v c m 4 g Q m F z a W M g T G l m Z S B T d X B w b 3 J 0 I C 0 g M S B Z Z W F y f C w z M 3 0 m c X V v d D s s J n F 1 b 3 Q 7 U 2 V j d G l v b j E v U 2 h l Z X Q x I C g y K S 9 B d X R v U m V t b 3 Z l Z E N v b H V t b n M x L n t O S F N 8 Q 1 N U R n x S Z X N 1 c 2 N p d G F 0 a W 9 u I C 0 g T G V 2 Z W w g M i A t I F B h Z W R p Y X R y a W M g Q m F z a W M g T G l m Z S B T d X B w b 3 J 0 I C 0 g M S B Z Z W F y f C w z N H 0 m c X V v d D s s J n F 1 b 3 Q 7 U 2 V j d G l v b j E v U 2 h l Z X Q x I C g y K S 9 B d X R v U m V t b 3 Z l Z E N v b H V t b n M x L n t O S F N 8 Q 1 N U R n x T Y W Z l Z 3 V h c m R p b m c g Q W R 1 b H R z I C 0 g T G V 2 Z W w g M S A t I D M g W W V h c n N 8 L D M 1 f S Z x d W 9 0 O y w m c X V v d D t T Z W N 0 a W 9 u M S 9 T a G V l d D E g K D I p L 0 F 1 d G 9 S Z W 1 v d m V k Q 2 9 s d W 1 u c z E u e 0 5 I U 3 x D U 1 R G f F N h Z m V n d W F y Z G l u Z y B B Z H V s d H M g L S B M Z X Z l b C A y I C 0 g M y B Z Z W F y c 3 w s M z Z 9 J n F 1 b 3 Q 7 L C Z x d W 9 0 O 1 N l Y 3 R p b 2 4 x L 1 N o Z W V 0 M S A o M i k v Q X V 0 b 1 J l b W 9 2 Z W R D b 2 x 1 b W 5 z M S 5 7 T k h T f E N T V E Z 8 U 2 F m Z W d 1 Y X J k a W 5 n I E N o a W x k c m V u I C 0 g T G V 2 Z W w g M S A t I D M g W W V h c n N 8 L D M 3 f S Z x d W 9 0 O y w m c X V v d D t T Z W N 0 a W 9 u M S 9 T a G V l d D E g K D I p L 0 F 1 d G 9 S Z W 1 v d m V k Q 2 9 s d W 1 u c z E u e 0 5 I U 3 x D U 1 R G f F N h Z m V n d W F y Z G l u Z y B D a G l s Z H J l b i A t I E x l d m V s I D I g L S A z I F l l Y X J z f C w z O H 0 m c X V v d D s s J n F 1 b 3 Q 7 U 2 V j d G l v b j E v U 2 h l Z X Q x I C g y K S 9 B d X R v U m V t b 3 Z l Z E N v b H V t b n M x L n t O S F N 8 Q 1 N U R n x T Y W Z l Z 3 V h c m R p b m c g Q 2 h p b G R y Z W 4 g L S B M Z X Z l b C A z I C 0 g M y B Z Z W F y c 3 w s M z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1 w Z X R l b m N p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c G V 0 Z W 5 j a W V z L 1 N o Z W V 0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X B l d G V u Y 2 l l c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w Z X R l b m N p Z X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N Y X N 0 Z X J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F 1 Z X J 5 S U Q i I F Z h b H V l P S J z N T g 1 N D U 0 Y 2 I t O D U z Z S 0 0 M z M x L W J m N z Y t M D N l M W Y 0 O G V h Z T I y I i A v P j x F b n R y e S B U e X B l P S J M b 2 F k Z W R U b 0 F u Y W x 5 c 2 l z U 2 V y d m l j Z X M i I F Z h b H V l P S J s M C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R m l s b E V y c m 9 y Q 2 9 k Z S I g V m F s d W U 9 I n N V b m t u b 3 d u I i A v P j x F b n R y e S B U e X B l P S J G a W x s T G F z d F V w Z G F 0 Z W Q i I F Z h b H V l P S J k M j A y N C 0 w N y 0 w N V Q x N z o w M z o x M y 4 3 O T Q w M z k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F B f T W F z d G V y R G F 0 Y S 9 B d X R v U m V t b 3 Z l Z E N v b H V t b n M x L n t P c m c g T D M s M H 0 m c X V v d D s s J n F 1 b 3 Q 7 U 2 V j d G l v b j E v V F B f T W F z d G V y R G F 0 Y S 9 B d X R v U m V t b 3 Z l Z E N v b H V t b n M x L n t T Z X J 2 a W N l I E x p b m U s M X 0 m c X V v d D s s J n F 1 b 3 Q 7 U 2 V j d G l v b j E v V F B f T W F z d G V y R G F 0 Y S 9 B d X R v U m V t b 3 Z l Z E N v b H V t b n M x L n t P c m d h b m l z Y X R p b 2 4 s M n 0 m c X V v d D s s J n F 1 b 3 Q 7 U 2 V j d G l v b j E v V F B f T W F z d G V y R G F 0 Y S 9 B d X R v U m V t b 3 Z l Z E N v b H V t b n M x L n t G d W x s I E 5 h b W U s M 3 0 m c X V v d D s s J n F 1 b 3 Q 7 U 2 V j d G l v b j E v V F B f T W F z d G V y R G F 0 Y S 9 B d X R v U m V t b 3 Z l Z E N v b H V t b n M x L n t F b X B s b 3 l l Z S B O d W 1 i Z X I s N H 0 m c X V v d D s s J n F 1 b 3 Q 7 U 2 V j d G l v b j E v V F B f T W F z d G V y R G F 0 Y S 9 B d X R v U m V t b 3 Z l Z E N v b H V t b n M x L n t B c 3 N p Z 2 5 t Z W 5 0 I E 5 1 b W J l c i w 1 f S Z x d W 9 0 O y w m c X V v d D t T Z W N 0 a W 9 u M S 9 U U F 9 N Y X N 0 Z X J E Y X R h L 0 F 1 d G 9 S Z W 1 v d m V k Q 2 9 s d W 1 u c z E u e 1 N 0 Y W Z m I E d y b 3 V w L D Z 9 J n F 1 b 3 Q 7 L C Z x d W 9 0 O 1 N l Y 3 R p b 2 4 x L 1 R Q X 0 1 h c 3 R l c k R h d G E v Q X V 0 b 1 J l b W 9 2 Z W R D b 2 x 1 b W 5 z M S 5 7 U G 9 z a X R p b 2 4 g V G l 0 b G U s N 3 0 m c X V v d D s s J n F 1 b 3 Q 7 U 2 V j d G l v b j E v V F B f T W F z d G V y R G F 0 Y S 9 B d X R v U m V t b 3 Z l Z E N v b H V t b n M x L n t S b 2 x l L D h 9 J n F 1 b 3 Q 7 L C Z x d W 9 0 O 1 N l Y 3 R p b 2 4 x L 1 R Q X 0 1 h c 3 R l c k R h d G E v Q X V 0 b 1 J l b W 9 2 Z W R D b 2 x 1 b W 5 z M S 5 7 V F B f Q 2 9 t c G x p Y W 5 j Z S w 5 f S Z x d W 9 0 O y w m c X V v d D t T Z W N 0 a W 9 u M S 9 U U F 9 N Y X N 0 Z X J E Y X R h L 0 F 1 d G 9 S Z W 1 v d m V k Q 2 9 s d W 1 u c z E u e 0 F u d G l t a W N y b 2 J p Y W w g U 3 R l d 2 F y Z H N o a X A g L S B U c n V z d C B Q c m l v c m l 0 e S w x M H 0 m c X V v d D s s J n F 1 b 3 Q 7 U 2 V j d G l v b j E v V F B f T W F z d G V y R G F 0 Y S 9 B d X R v U m V t b 3 Z l Z E N v b H V t b n M x L n t B U y w x M X 0 m c X V v d D s s J n F 1 b 3 Q 7 U 2 V j d G l v b j E v V F B f T W F z d G V y R G F 0 Y S 9 B d X R v U m V t b 3 Z l Z E N v b H V t b n M x L n t C b G 9 v Z C B U c m F u c 2 Z 1 c 2 l v b i A t I E 1 l Z G l j Y W w g S W 5 k d W N 0 a W 9 u L D E y f S Z x d W 9 0 O y w m c X V v d D t T Z W N 0 a W 9 u M S 9 U U F 9 N Y X N 0 Z X J E Y X R h L 0 F 1 d G 9 S Z W 1 v d m V k Q 2 9 s d W 1 u c z E u e 0 J U T U k s M T N 9 J n F 1 b 3 Q 7 L C Z x d W 9 0 O 1 N l Y 3 R p b 2 4 x L 1 R Q X 0 1 h c 3 R l c k R h d G E v Q X V 0 b 1 J l b W 9 2 Z W R D b 2 x 1 b W 5 z M S 5 7 Q 2 9 1 b n R l c i B G c m F 1 Z C w g Q n J p Y m V y e S w g Q 2 9 y c n V w d G l v b i B c d T A w M j Y g Q 3 l i Z X I g Q X d h c m V u Z X N z I C 0 g V H J 1 c 3 Q g U H J p b 3 J p d H k s M T R 9 J n F 1 b 3 Q 7 L C Z x d W 9 0 O 1 N l Y 3 R p b 2 4 x L 1 R Q X 0 1 h c 3 R l c k R h d G E v Q X V 0 b 1 J l b W 9 2 Z W R D b 2 x 1 b W 5 z M S 5 7 Q 0 Y s M T V 9 J n F 1 b 3 Q 7 L C Z x d W 9 0 O 1 N l Y 3 R p b 2 4 x L 1 R Q X 0 1 h c 3 R l c k R h d G E v Q X V 0 b 1 J l b W 9 2 Z W R D b 2 x 1 b W 5 z M S 5 7 R G V t Z W 5 0 a W E g L S B M Z X Z l b C A x I C 0 g V H J 1 c 3 Q g U H J p b 3 J p d H k s M T Z 9 J n F 1 b 3 Q 7 L C Z x d W 9 0 O 1 N l Y 3 R p b 2 4 x L 1 R Q X 0 1 h c 3 R l c k R h d G E v Q X V 0 b 1 J l b W 9 2 Z W R D b 2 x 1 b W 5 z M S 5 7 R E w x L D E 3 f S Z x d W 9 0 O y w m c X V v d D t T Z W N 0 a W 9 u M S 9 U U F 9 N Y X N 0 Z X J E Y X R h L 0 F 1 d G 9 S Z W 1 v d m V k Q 2 9 s d W 1 u c z E u e 0 R l b W V u d G l h I C 0 g T G V 2 Z W w g M i A t I F R y d X N 0 I F B y a W 9 y a X R 5 L D E 4 f S Z x d W 9 0 O y w m c X V v d D t T Z W N 0 a W 9 u M S 9 U U F 9 N Y X N 0 Z X J E Y X R h L 0 F 1 d G 9 S Z W 1 v d m V k Q 2 9 s d W 1 u c z E u e 0 R M M i w x O X 0 m c X V v d D s s J n F 1 b 3 Q 7 U 2 V j d G l v b j E v V F B f T W F z d G V y R G F 0 Y S 9 B d X R v U m V t b 3 Z l Z E N v b H V t b n M x L n t E a W d p d G F s I E N v b n N l b n Q g L S B U c n V z d C B Q c m l v c m l 0 e S w y M H 0 m c X V v d D s s J n F 1 b 3 Q 7 U 2 V j d G l v b j E v V F B f T W F z d G V y R G F 0 Y S 9 B d X R v U m V t b 3 Z l Z E N v b H V t b n M x L n t E Q y w y M X 0 m c X V v d D s s J n F 1 b 3 Q 7 U 2 V j d G l v b j E v V F B f T W F z d G V y R G F 0 Y S 9 B d X R v U m V t b 3 Z l Z E N v b H V t b n M x L n t F b m Q g b 2 Y g T G l m Z S B D Y X J l I C 0 g V H J 1 c 3 Q g U H J p b 3 J p d H k s M j J 9 J n F 1 b 3 Q 7 L C Z x d W 9 0 O 1 N l Y 3 R p b 2 4 x L 1 R Q X 0 1 h c 3 R l c k R h d G E v Q X V 0 b 1 J l b W 9 2 Z W R D b 2 x 1 b W 5 z M S 5 7 R U 9 M Q y w y M 3 0 m c X V v d D s s J n F 1 b 3 Q 7 U 2 V j d G l v b j E v V F B f T W F z d G V y R G F 0 Y S 9 B d X R v U m V t b 3 Z l Z E N v b H V t b n M x L n t G Y W x s c y B Q c m V 2 Z W 5 0 a W 9 u I C 0 g V H J 1 c 3 Q g U H J p b 3 J p d H k s M j R 9 J n F 1 b 3 Q 7 L C Z x d W 9 0 O 1 N l Y 3 R p b 2 4 x L 1 R Q X 0 1 h c 3 R l c k R h d G E v Q X V 0 b 1 J l b W 9 2 Z W R D b 2 x 1 b W 5 z M S 5 7 R l A s M j V 9 J n F 1 b 3 Q 7 L C Z x d W 9 0 O 1 N l Y 3 R p b 2 4 x L 1 R Q X 0 1 h c 3 R l c k R h d G E v Q X V 0 b 1 J l b W 9 2 Z W R D b 2 x 1 b W 5 z M S 5 7 R n J l Z W R v b S B 0 b y B T c G V h a y B V c C A t I E x l d m V s I D E g L S B U c n V z d C B Q c m l v c m l 0 e S w y N n 0 m c X V v d D s s J n F 1 b 3 Q 7 U 2 V j d G l v b j E v V F B f T W F z d G V y R G F 0 Y S 9 B d X R v U m V t b 3 Z l Z E N v b H V t b n M x L n t G V F N V M S w y N 3 0 m c X V v d D s s J n F 1 b 3 Q 7 U 2 V j d G l v b j E v V F B f T W F z d G V y R G F 0 Y S 9 B d X R v U m V t b 3 Z l Z E N v b H V t b n M x L n t G c m V l Z G 9 t I H R v I F N w Z W F r I F V w I C 0 g T G V 2 Z W w g M i A t I F R y d X N 0 I F B y a W 9 y a X R 5 L D I 4 f S Z x d W 9 0 O y w m c X V v d D t T Z W N 0 a W 9 u M S 9 U U F 9 N Y X N 0 Z X J E Y X R h L 0 F 1 d G 9 S Z W 1 v d m V k Q 2 9 s d W 1 u c z E u e 0 Z U U 1 U y L D I 5 f S Z x d W 9 0 O y w m c X V v d D t T Z W N 0 a W 9 u M S 9 U U F 9 N Y X N 0 Z X J E Y X R h L 0 F 1 d G 9 S Z W 1 v d m V k Q 2 9 s d W 1 u c z E u e 0 x v Y 2 F s I E l u Z H V j d G l v b i w z M H 0 m c X V v d D s s J n F 1 b 3 Q 7 U 2 V j d G l v b j E v V F B f T W F z d G V y R G F 0 Y S 9 B d X R v U m V t b 3 Z l Z E N v b H V t b n M x L n t M S S w z M X 0 m c X V v d D s s J n F 1 b 3 Q 7 U 2 V j d G l v b j E v V F B f T W F z d G V y R G F 0 Y S 9 B d X R v U m V t b 3 Z l Z E N v b H V t b n M x L n t N Y W p v c i B J b m N p Z G V u d C A t I F R y d X N 0 I F B y a W 9 y a X R 5 L D M y f S Z x d W 9 0 O y w m c X V v d D t T Z W N 0 a W 9 u M S 9 U U F 9 N Y X N 0 Z X J E Y X R h L 0 F 1 d G 9 S Z W 1 v d m V k Q 2 9 s d W 1 u c z E u e 0 1 J L D M z f S Z x d W 9 0 O y w m c X V v d D t T Z W N 0 a W 9 u M S 9 U U F 9 N Y X N 0 Z X J E Y X R h L 0 F 1 d G 9 S Z W 1 v d m V k Q 2 9 s d W 1 u c z E u e 0 1 l Z G l j Y W w g R 2 F z Z X M g X H U w M D I 2 I E R l d m l j Z X M g L S B U c n V z d C B Q c m l v c m l 0 e S w z N H 0 m c X V v d D s s J n F 1 b 3 Q 7 U 2 V j d G l v b j E v V F B f T W F z d G V y R G F 0 Y S 9 B d X R v U m V t b 3 Z l Z E N v b H V t b n M x L n t N R 0 Q s M z V 9 J n F 1 b 3 Q 7 L C Z x d W 9 0 O 1 N l Y 3 R p b 2 4 x L 1 R Q X 0 1 h c 3 R l c k R h d G E v Q X V 0 b 1 J l b W 9 2 Z W R D b 2 x 1 b W 5 z M S 5 7 T W V k a W N p b m V z I E 1 h b m F n Z W 1 l b n Q g T G V 2 Z W w g M S B c d T A w M j Y g S W 5 z d W x p b i A t I F R y d X N 0 I F B y a W 9 y a X R 5 L D M 2 f S Z x d W 9 0 O y w m c X V v d D t T Z W N 0 a W 9 u M S 9 U U F 9 N Y X N 0 Z X J E Y X R h L 0 F 1 d G 9 S Z W 1 v d m V k Q 2 9 s d W 1 u c z E u e 0 1 N T D E s M z d 9 J n F 1 b 3 Q 7 L C Z x d W 9 0 O 1 N l Y 3 R p b 2 4 x L 1 R Q X 0 1 h c 3 R l c k R h d G E v Q X V 0 b 1 J l b W 9 2 Z W R D b 2 x 1 b W 5 z M S 5 7 T W V k a W N p b m V z I E 1 h b m F n Z W 1 l b n Q g T G V 2 Z W w g M i B c d T A w M j Y g S W 5 z d W x p b i A t I F R y d X N 0 I F B y a W 9 y a X R 5 L D M 4 f S Z x d W 9 0 O y w m c X V v d D t T Z W N 0 a W 9 u M S 9 U U F 9 N Y X N 0 Z X J E Y X R h L 0 F 1 d G 9 S Z W 1 v d m V k Q 2 9 s d W 1 u c z E u e 0 1 N T D I s M z l 9 J n F 1 b 3 Q 7 L C Z x d W 9 0 O 1 N l Y 3 R p b 2 4 x L 1 R Q X 0 1 h c 3 R l c k R h d G E v Q X V 0 b 1 J l b W 9 2 Z W R D b 2 x 1 b W 5 z M S 5 7 T m V 3 c y A y I C 0 g V H J 1 c 3 Q g U H J p b 3 J p d H k s N D B 9 J n F 1 b 3 Q 7 L C Z x d W 9 0 O 1 N l Y 3 R p b 2 4 x L 1 R Q X 0 1 h c 3 R l c k R h d G E v Q X V 0 b 1 J l b W 9 2 Z W R D b 2 x 1 b W 5 z M S 5 7 T k V X U z I s N D F 9 J n F 1 b 3 Q 7 L C Z x d W 9 0 O 1 N l Y 3 R p b 2 4 x L 1 R Q X 0 1 h c 3 R l c k R h d G E v Q X V 0 b 1 J l b W 9 2 Z W R D b 2 x 1 b W 5 z M S 5 7 T 2 x p d m V y I E 1 j R 2 9 3 Y W 4 g V H J h a W 5 p b m c g V G l l c i A x I C 0 g V H J 1 c 3 Q g U H J p b 3 J p d H k s N D J 9 J n F 1 b 3 Q 7 L C Z x d W 9 0 O 1 N l Y 3 R p b 2 4 x L 1 R Q X 0 1 h c 3 R l c k R h d G E v Q X V 0 b 1 J l b W 9 2 Z W R D b 2 x 1 b W 5 z M S 5 7 T 0 1 H T D E s N D N 9 J n F 1 b 3 Q 7 L C Z x d W 9 0 O 1 N l Y 3 R p b 2 4 x L 1 R Q X 0 1 h c 3 R l c k R h d G E v Q X V 0 b 1 J l b W 9 2 Z W R D b 2 x 1 b W 5 z M S 5 7 U G F p b i B N Y W 5 h Z 2 V t Z W 5 0 I C 0 g V H J 1 c 3 Q g U H J p b 3 J p d H k s N D R 9 J n F 1 b 3 Q 7 L C Z x d W 9 0 O 1 N l Y 3 R p b 2 4 x L 1 R Q X 0 1 h c 3 R l c k R h d G E v Q X V 0 b 1 J l b W 9 2 Z W R D b 2 x 1 b W 5 z M S 5 7 U E 0 s N D V 9 J n F 1 b 3 Q 7 L C Z x d W 9 0 O 1 N l Y 3 R p b 2 4 x L 1 R Q X 0 1 h c 3 R l c k R h d G E v Q X V 0 b 1 J l b W 9 2 Z W R D b 2 x 1 b W 5 z M S 5 7 U G F 0 a W V u d C B T Y W Z l d H k g T G V 2 Z W w g M S B m b 3 I g Y W x s I F N 0 Y W Z m I C 0 g V H J 1 c 3 Q g U H J p b 3 J p d H k s N D Z 9 J n F 1 b 3 Q 7 L C Z x d W 9 0 O 1 N l Y 3 R p b 2 4 x L 1 R Q X 0 1 h c 3 R l c k R h d G E v Q X V 0 b 1 J l b W 9 2 Z W R D b 2 x 1 b W 5 z M S 5 7 U F M x L D Q 3 f S Z x d W 9 0 O y w m c X V v d D t T Z W N 0 a W 9 u M S 9 U U F 9 N Y X N 0 Z X J E Y X R h L 0 F 1 d G 9 S Z W 1 v d m V k Q 2 9 s d W 1 u c z E u e 1 B y Z X N z d X J l I F V s Y 2 V y c y A t I F R y d X N 0 I F B y a W 9 y a X R 5 L D Q 4 f S Z x d W 9 0 O y w m c X V v d D t T Z W N 0 a W 9 u M S 9 U U F 9 N Y X N 0 Z X J E Y X R h L 0 F 1 d G 9 S Z W 1 v d m V k Q 2 9 s d W 1 u c z E u e 1 B V L D Q 5 f S Z x d W 9 0 O y w m c X V v d D t T Z W N 0 a W 9 u M S 9 U U F 9 N Y X N 0 Z X J E Y X R h L 0 F 1 d G 9 S Z W 1 v d m V k Q 2 9 s d W 1 u c z E u e 1 J h Z G l h d G l v b i B Q c m 9 0 Z W N 0 a W 9 u I C 0 g T W V k a W N h b C B J b m R 1 Y 3 R p b 2 4 s N T B 9 J n F 1 b 3 Q 7 L C Z x d W 9 0 O 1 N l Y 3 R p b 2 4 x L 1 R Q X 0 1 h c 3 R l c k R h d G E v Q X V 0 b 1 J l b W 9 2 Z W R D b 2 x 1 b W 5 z M S 5 7 U l B N S S w 1 M X 0 m c X V v d D s s J n F 1 b 3 Q 7 U 2 V j d G l v b j E v V F B f T W F z d G V y R G F 0 Y S 9 B d X R v U m V t b 3 Z l Z E N v b H V t b n M x L n t S Y W R p Y X R p b 2 4 g U H J v d G V j d G l v b i B M Z X Z l b C A x I C 0 g V H J 1 c 3 Q g U H J p b 3 J p d H k s N T J 9 J n F 1 b 3 Q 7 L C Z x d W 9 0 O 1 N l Y 3 R p b 2 4 x L 1 R Q X 0 1 h c 3 R l c k R h d G E v Q X V 0 b 1 J l b W 9 2 Z W R D b 2 x 1 b W 5 z M S 5 7 U l A x L D U z f S Z x d W 9 0 O y w m c X V v d D t T Z W N 0 a W 9 u M S 9 U U F 9 N Y X N 0 Z X J E Y X R h L 0 F 1 d G 9 S Z W 1 v d m V k Q 2 9 s d W 1 u c z E u e 1 J h Z G l h d G l v b i B Q c m 9 0 Z W N 0 a W 9 u I E x l d m V s I D I g L S B U c n V z d C B Q c m l v c m l 0 e S w 1 N H 0 m c X V v d D s s J n F 1 b 3 Q 7 U 2 V j d G l v b j E v V F B f T W F z d G V y R G F 0 Y S 9 B d X R v U m V t b 3 Z l Z E N v b H V t b n M x L n t S U D I s N T V 9 J n F 1 b 3 Q 7 L C Z x d W 9 0 O 1 N l Y 3 R p b 2 4 x L 1 R Q X 0 1 h c 3 R l c k R h d G E v Q X V 0 b 1 J l b W 9 2 Z W R D b 2 x 1 b W 5 z M S 5 7 U 2 V w c 2 l z I C 0 g V H J 1 c 3 Q g U H J p b 3 J p d H k s N T Z 9 J n F 1 b 3 Q 7 L C Z x d W 9 0 O 1 N l Y 3 R p b 2 4 x L 1 R Q X 0 1 h c 3 R l c k R h d G E v Q X V 0 b 1 J l b W 9 2 Z W R D b 2 x 1 b W 5 z M S 5 7 U 1 A x L D U 3 f S Z x d W 9 0 O y w m c X V v d D t T Z W N 0 a W 9 u M S 9 U U F 9 N Y X N 0 Z X J E Y X R h L 0 F 1 d G 9 S Z W 1 v d m V k Q 2 9 s d W 1 u c z E u e 1 Z l b m 9 1 c y B U a H J v b W J v Z W 1 i b 2 x p c 2 0 g L S B U c n V z d C B Q c m l v c m l 0 e S w 1 O H 0 m c X V v d D s s J n F 1 b 3 Q 7 U 2 V j d G l v b j E v V F B f T W F z d G V y R G F 0 Y S 9 B d X R v U m V t b 3 Z l Z E N v b H V t b n M x L n t W V E U s N T l 9 J n F 1 b 3 Q 7 L C Z x d W 9 0 O 1 N l Y 3 R p b 2 4 x L 1 R Q X 0 1 h c 3 R l c k R h d G E v Q X V 0 b 1 J l b W 9 2 Z W R D b 2 x 1 b W 5 z M S 5 7 S W 5 j b H V k Z W Q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U U F 9 N Y X N 0 Z X J E Y X R h L 0 F 1 d G 9 S Z W 1 v d m V k Q 2 9 s d W 1 u c z E u e 0 9 y Z y B M M y w w f S Z x d W 9 0 O y w m c X V v d D t T Z W N 0 a W 9 u M S 9 U U F 9 N Y X N 0 Z X J E Y X R h L 0 F 1 d G 9 S Z W 1 v d m V k Q 2 9 s d W 1 u c z E u e 1 N l c n Z p Y 2 U g T G l u Z S w x f S Z x d W 9 0 O y w m c X V v d D t T Z W N 0 a W 9 u M S 9 U U F 9 N Y X N 0 Z X J E Y X R h L 0 F 1 d G 9 S Z W 1 v d m V k Q 2 9 s d W 1 u c z E u e 0 9 y Z 2 F u a X N h d G l v b i w y f S Z x d W 9 0 O y w m c X V v d D t T Z W N 0 a W 9 u M S 9 U U F 9 N Y X N 0 Z X J E Y X R h L 0 F 1 d G 9 S Z W 1 v d m V k Q 2 9 s d W 1 u c z E u e 0 Z 1 b G w g T m F t Z S w z f S Z x d W 9 0 O y w m c X V v d D t T Z W N 0 a W 9 u M S 9 U U F 9 N Y X N 0 Z X J E Y X R h L 0 F 1 d G 9 S Z W 1 v d m V k Q 2 9 s d W 1 u c z E u e 0 V t c G x v e W V l I E 5 1 b W J l c i w 0 f S Z x d W 9 0 O y w m c X V v d D t T Z W N 0 a W 9 u M S 9 U U F 9 N Y X N 0 Z X J E Y X R h L 0 F 1 d G 9 S Z W 1 v d m V k Q 2 9 s d W 1 u c z E u e 0 F z c 2 l n b m 1 l b n Q g T n V t Y m V y L D V 9 J n F 1 b 3 Q 7 L C Z x d W 9 0 O 1 N l Y 3 R p b 2 4 x L 1 R Q X 0 1 h c 3 R l c k R h d G E v Q X V 0 b 1 J l b W 9 2 Z W R D b 2 x 1 b W 5 z M S 5 7 U 3 R h Z m Y g R 3 J v d X A s N n 0 m c X V v d D s s J n F 1 b 3 Q 7 U 2 V j d G l v b j E v V F B f T W F z d G V y R G F 0 Y S 9 B d X R v U m V t b 3 Z l Z E N v b H V t b n M x L n t Q b 3 N p d G l v b i B U a X R s Z S w 3 f S Z x d W 9 0 O y w m c X V v d D t T Z W N 0 a W 9 u M S 9 U U F 9 N Y X N 0 Z X J E Y X R h L 0 F 1 d G 9 S Z W 1 v d m V k Q 2 9 s d W 1 u c z E u e 1 J v b G U s O H 0 m c X V v d D s s J n F 1 b 3 Q 7 U 2 V j d G l v b j E v V F B f T W F z d G V y R G F 0 Y S 9 B d X R v U m V t b 3 Z l Z E N v b H V t b n M x L n t U U F 9 D b 2 1 w b G l h b m N l L D l 9 J n F 1 b 3 Q 7 L C Z x d W 9 0 O 1 N l Y 3 R p b 2 4 x L 1 R Q X 0 1 h c 3 R l c k R h d G E v Q X V 0 b 1 J l b W 9 2 Z W R D b 2 x 1 b W 5 z M S 5 7 Q W 5 0 a W 1 p Y 3 J v Y m l h b C B T d G V 3 Y X J k c 2 h p c C A t I F R y d X N 0 I F B y a W 9 y a X R 5 L D E w f S Z x d W 9 0 O y w m c X V v d D t T Z W N 0 a W 9 u M S 9 U U F 9 N Y X N 0 Z X J E Y X R h L 0 F 1 d G 9 S Z W 1 v d m V k Q 2 9 s d W 1 u c z E u e 0 F T L D E x f S Z x d W 9 0 O y w m c X V v d D t T Z W N 0 a W 9 u M S 9 U U F 9 N Y X N 0 Z X J E Y X R h L 0 F 1 d G 9 S Z W 1 v d m V k Q 2 9 s d W 1 u c z E u e 0 J s b 2 9 k I F R y Y W 5 z Z n V z a W 9 u I C 0 g T W V k a W N h b C B J b m R 1 Y 3 R p b 2 4 s M T J 9 J n F 1 b 3 Q 7 L C Z x d W 9 0 O 1 N l Y 3 R p b 2 4 x L 1 R Q X 0 1 h c 3 R l c k R h d G E v Q X V 0 b 1 J l b W 9 2 Z W R D b 2 x 1 b W 5 z M S 5 7 Q l R N S S w x M 3 0 m c X V v d D s s J n F 1 b 3 Q 7 U 2 V j d G l v b j E v V F B f T W F z d G V y R G F 0 Y S 9 B d X R v U m V t b 3 Z l Z E N v b H V t b n M x L n t D b 3 V u d G V y I E Z y Y X V k L C B C c m l i Z X J 5 L C B D b 3 J y d X B 0 a W 9 u I F x 1 M D A y N i B D e W J l c i B B d 2 F y Z W 5 l c 3 M g L S B U c n V z d C B Q c m l v c m l 0 e S w x N H 0 m c X V v d D s s J n F 1 b 3 Q 7 U 2 V j d G l v b j E v V F B f T W F z d G V y R G F 0 Y S 9 B d X R v U m V t b 3 Z l Z E N v b H V t b n M x L n t D R i w x N X 0 m c X V v d D s s J n F 1 b 3 Q 7 U 2 V j d G l v b j E v V F B f T W F z d G V y R G F 0 Y S 9 B d X R v U m V t b 3 Z l Z E N v b H V t b n M x L n t E Z W 1 l b n R p Y S A t I E x l d m V s I D E g L S B U c n V z d C B Q c m l v c m l 0 e S w x N n 0 m c X V v d D s s J n F 1 b 3 Q 7 U 2 V j d G l v b j E v V F B f T W F z d G V y R G F 0 Y S 9 B d X R v U m V t b 3 Z l Z E N v b H V t b n M x L n t E T D E s M T d 9 J n F 1 b 3 Q 7 L C Z x d W 9 0 O 1 N l Y 3 R p b 2 4 x L 1 R Q X 0 1 h c 3 R l c k R h d G E v Q X V 0 b 1 J l b W 9 2 Z W R D b 2 x 1 b W 5 z M S 5 7 R G V t Z W 5 0 a W E g L S B M Z X Z l b C A y I C 0 g V H J 1 c 3 Q g U H J p b 3 J p d H k s M T h 9 J n F 1 b 3 Q 7 L C Z x d W 9 0 O 1 N l Y 3 R p b 2 4 x L 1 R Q X 0 1 h c 3 R l c k R h d G E v Q X V 0 b 1 J l b W 9 2 Z W R D b 2 x 1 b W 5 z M S 5 7 R E w y L D E 5 f S Z x d W 9 0 O y w m c X V v d D t T Z W N 0 a W 9 u M S 9 U U F 9 N Y X N 0 Z X J E Y X R h L 0 F 1 d G 9 S Z W 1 v d m V k Q 2 9 s d W 1 u c z E u e 0 R p Z 2 l 0 Y W w g Q 2 9 u c 2 V u d C A t I F R y d X N 0 I F B y a W 9 y a X R 5 L D I w f S Z x d W 9 0 O y w m c X V v d D t T Z W N 0 a W 9 u M S 9 U U F 9 N Y X N 0 Z X J E Y X R h L 0 F 1 d G 9 S Z W 1 v d m V k Q 2 9 s d W 1 u c z E u e 0 R D L D I x f S Z x d W 9 0 O y w m c X V v d D t T Z W N 0 a W 9 u M S 9 U U F 9 N Y X N 0 Z X J E Y X R h L 0 F 1 d G 9 S Z W 1 v d m V k Q 2 9 s d W 1 u c z E u e 0 V u Z C B v Z i B M a W Z l I E N h c m U g L S B U c n V z d C B Q c m l v c m l 0 e S w y M n 0 m c X V v d D s s J n F 1 b 3 Q 7 U 2 V j d G l v b j E v V F B f T W F z d G V y R G F 0 Y S 9 B d X R v U m V t b 3 Z l Z E N v b H V t b n M x L n t F T 0 x D L D I z f S Z x d W 9 0 O y w m c X V v d D t T Z W N 0 a W 9 u M S 9 U U F 9 N Y X N 0 Z X J E Y X R h L 0 F 1 d G 9 S Z W 1 v d m V k Q 2 9 s d W 1 u c z E u e 0 Z h b G x z I F B y Z X Z l b n R p b 2 4 g L S B U c n V z d C B Q c m l v c m l 0 e S w y N H 0 m c X V v d D s s J n F 1 b 3 Q 7 U 2 V j d G l v b j E v V F B f T W F z d G V y R G F 0 Y S 9 B d X R v U m V t b 3 Z l Z E N v b H V t b n M x L n t G U C w y N X 0 m c X V v d D s s J n F 1 b 3 Q 7 U 2 V j d G l v b j E v V F B f T W F z d G V y R G F 0 Y S 9 B d X R v U m V t b 3 Z l Z E N v b H V t b n M x L n t G c m V l Z G 9 t I H R v I F N w Z W F r I F V w I C 0 g T G V 2 Z W w g M S A t I F R y d X N 0 I F B y a W 9 y a X R 5 L D I 2 f S Z x d W 9 0 O y w m c X V v d D t T Z W N 0 a W 9 u M S 9 U U F 9 N Y X N 0 Z X J E Y X R h L 0 F 1 d G 9 S Z W 1 v d m V k Q 2 9 s d W 1 u c z E u e 0 Z U U 1 U x L D I 3 f S Z x d W 9 0 O y w m c X V v d D t T Z W N 0 a W 9 u M S 9 U U F 9 N Y X N 0 Z X J E Y X R h L 0 F 1 d G 9 S Z W 1 v d m V k Q 2 9 s d W 1 u c z E u e 0 Z y Z W V k b 2 0 g d G 8 g U 3 B l Y W s g V X A g L S B M Z X Z l b C A y I C 0 g V H J 1 c 3 Q g U H J p b 3 J p d H k s M j h 9 J n F 1 b 3 Q 7 L C Z x d W 9 0 O 1 N l Y 3 R p b 2 4 x L 1 R Q X 0 1 h c 3 R l c k R h d G E v Q X V 0 b 1 J l b W 9 2 Z W R D b 2 x 1 b W 5 z M S 5 7 R l R T V T I s M j l 9 J n F 1 b 3 Q 7 L C Z x d W 9 0 O 1 N l Y 3 R p b 2 4 x L 1 R Q X 0 1 h c 3 R l c k R h d G E v Q X V 0 b 1 J l b W 9 2 Z W R D b 2 x 1 b W 5 z M S 5 7 T G 9 j Y W w g S W 5 k d W N 0 a W 9 u L D M w f S Z x d W 9 0 O y w m c X V v d D t T Z W N 0 a W 9 u M S 9 U U F 9 N Y X N 0 Z X J E Y X R h L 0 F 1 d G 9 S Z W 1 v d m V k Q 2 9 s d W 1 u c z E u e 0 x J L D M x f S Z x d W 9 0 O y w m c X V v d D t T Z W N 0 a W 9 u M S 9 U U F 9 N Y X N 0 Z X J E Y X R h L 0 F 1 d G 9 S Z W 1 v d m V k Q 2 9 s d W 1 u c z E u e 0 1 h a m 9 y I E l u Y 2 l k Z W 5 0 I C 0 g V H J 1 c 3 Q g U H J p b 3 J p d H k s M z J 9 J n F 1 b 3 Q 7 L C Z x d W 9 0 O 1 N l Y 3 R p b 2 4 x L 1 R Q X 0 1 h c 3 R l c k R h d G E v Q X V 0 b 1 J l b W 9 2 Z W R D b 2 x 1 b W 5 z M S 5 7 T U k s M z N 9 J n F 1 b 3 Q 7 L C Z x d W 9 0 O 1 N l Y 3 R p b 2 4 x L 1 R Q X 0 1 h c 3 R l c k R h d G E v Q X V 0 b 1 J l b W 9 2 Z W R D b 2 x 1 b W 5 z M S 5 7 T W V k a W N h b C B H Y X N l c y B c d T A w M j Y g R G V 2 a W N l c y A t I F R y d X N 0 I F B y a W 9 y a X R 5 L D M 0 f S Z x d W 9 0 O y w m c X V v d D t T Z W N 0 a W 9 u M S 9 U U F 9 N Y X N 0 Z X J E Y X R h L 0 F 1 d G 9 S Z W 1 v d m V k Q 2 9 s d W 1 u c z E u e 0 1 H R C w z N X 0 m c X V v d D s s J n F 1 b 3 Q 7 U 2 V j d G l v b j E v V F B f T W F z d G V y R G F 0 Y S 9 B d X R v U m V t b 3 Z l Z E N v b H V t b n M x L n t N Z W R p Y 2 l u Z X M g T W F u Y W d l b W V u d C B M Z X Z l b C A x I F x 1 M D A y N i B J b n N 1 b G l u I C 0 g V H J 1 c 3 Q g U H J p b 3 J p d H k s M z Z 9 J n F 1 b 3 Q 7 L C Z x d W 9 0 O 1 N l Y 3 R p b 2 4 x L 1 R Q X 0 1 h c 3 R l c k R h d G E v Q X V 0 b 1 J l b W 9 2 Z W R D b 2 x 1 b W 5 z M S 5 7 T U 1 M M S w z N 3 0 m c X V v d D s s J n F 1 b 3 Q 7 U 2 V j d G l v b j E v V F B f T W F z d G V y R G F 0 Y S 9 B d X R v U m V t b 3 Z l Z E N v b H V t b n M x L n t N Z W R p Y 2 l u Z X M g T W F u Y W d l b W V u d C B M Z X Z l b C A y I F x 1 M D A y N i B J b n N 1 b G l u I C 0 g V H J 1 c 3 Q g U H J p b 3 J p d H k s M z h 9 J n F 1 b 3 Q 7 L C Z x d W 9 0 O 1 N l Y 3 R p b 2 4 x L 1 R Q X 0 1 h c 3 R l c k R h d G E v Q X V 0 b 1 J l b W 9 2 Z W R D b 2 x 1 b W 5 z M S 5 7 T U 1 M M i w z O X 0 m c X V v d D s s J n F 1 b 3 Q 7 U 2 V j d G l v b j E v V F B f T W F z d G V y R G F 0 Y S 9 B d X R v U m V t b 3 Z l Z E N v b H V t b n M x L n t O Z X d z I D I g L S B U c n V z d C B Q c m l v c m l 0 e S w 0 M H 0 m c X V v d D s s J n F 1 b 3 Q 7 U 2 V j d G l v b j E v V F B f T W F z d G V y R G F 0 Y S 9 B d X R v U m V t b 3 Z l Z E N v b H V t b n M x L n t O R V d T M i w 0 M X 0 m c X V v d D s s J n F 1 b 3 Q 7 U 2 V j d G l v b j E v V F B f T W F z d G V y R G F 0 Y S 9 B d X R v U m V t b 3 Z l Z E N v b H V t b n M x L n t P b G l 2 Z X I g T W N H b 3 d h b i B U c m F p b m l u Z y B U a W V y I D E g L S B U c n V z d C B Q c m l v c m l 0 e S w 0 M n 0 m c X V v d D s s J n F 1 b 3 Q 7 U 2 V j d G l v b j E v V F B f T W F z d G V y R G F 0 Y S 9 B d X R v U m V t b 3 Z l Z E N v b H V t b n M x L n t P T U d M M S w 0 M 3 0 m c X V v d D s s J n F 1 b 3 Q 7 U 2 V j d G l v b j E v V F B f T W F z d G V y R G F 0 Y S 9 B d X R v U m V t b 3 Z l Z E N v b H V t b n M x L n t Q Y W l u I E 1 h b m F n Z W 1 l b n Q g L S B U c n V z d C B Q c m l v c m l 0 e S w 0 N H 0 m c X V v d D s s J n F 1 b 3 Q 7 U 2 V j d G l v b j E v V F B f T W F z d G V y R G F 0 Y S 9 B d X R v U m V t b 3 Z l Z E N v b H V t b n M x L n t Q T S w 0 N X 0 m c X V v d D s s J n F 1 b 3 Q 7 U 2 V j d G l v b j E v V F B f T W F z d G V y R G F 0 Y S 9 B d X R v U m V t b 3 Z l Z E N v b H V t b n M x L n t Q Y X R p Z W 5 0 I F N h Z m V 0 e S B M Z X Z l b C A x I G Z v c i B h b G w g U 3 R h Z m Y g L S B U c n V z d C B Q c m l v c m l 0 e S w 0 N n 0 m c X V v d D s s J n F 1 b 3 Q 7 U 2 V j d G l v b j E v V F B f T W F z d G V y R G F 0 Y S 9 B d X R v U m V t b 3 Z l Z E N v b H V t b n M x L n t Q U z E s N D d 9 J n F 1 b 3 Q 7 L C Z x d W 9 0 O 1 N l Y 3 R p b 2 4 x L 1 R Q X 0 1 h c 3 R l c k R h d G E v Q X V 0 b 1 J l b W 9 2 Z W R D b 2 x 1 b W 5 z M S 5 7 U H J l c 3 N 1 c m U g V W x j Z X J z I C 0 g V H J 1 c 3 Q g U H J p b 3 J p d H k s N D h 9 J n F 1 b 3 Q 7 L C Z x d W 9 0 O 1 N l Y 3 R p b 2 4 x L 1 R Q X 0 1 h c 3 R l c k R h d G E v Q X V 0 b 1 J l b W 9 2 Z W R D b 2 x 1 b W 5 z M S 5 7 U F U s N D l 9 J n F 1 b 3 Q 7 L C Z x d W 9 0 O 1 N l Y 3 R p b 2 4 x L 1 R Q X 0 1 h c 3 R l c k R h d G E v Q X V 0 b 1 J l b W 9 2 Z W R D b 2 x 1 b W 5 z M S 5 7 U m F k a W F 0 a W 9 u I F B y b 3 R l Y 3 R p b 2 4 g L S B N Z W R p Y 2 F s I E l u Z H V j d G l v b i w 1 M H 0 m c X V v d D s s J n F 1 b 3 Q 7 U 2 V j d G l v b j E v V F B f T W F z d G V y R G F 0 Y S 9 B d X R v U m V t b 3 Z l Z E N v b H V t b n M x L n t S U E 1 J L D U x f S Z x d W 9 0 O y w m c X V v d D t T Z W N 0 a W 9 u M S 9 U U F 9 N Y X N 0 Z X J E Y X R h L 0 F 1 d G 9 S Z W 1 v d m V k Q 2 9 s d W 1 u c z E u e 1 J h Z G l h d G l v b i B Q c m 9 0 Z W N 0 a W 9 u I E x l d m V s I D E g L S B U c n V z d C B Q c m l v c m l 0 e S w 1 M n 0 m c X V v d D s s J n F 1 b 3 Q 7 U 2 V j d G l v b j E v V F B f T W F z d G V y R G F 0 Y S 9 B d X R v U m V t b 3 Z l Z E N v b H V t b n M x L n t S U D E s N T N 9 J n F 1 b 3 Q 7 L C Z x d W 9 0 O 1 N l Y 3 R p b 2 4 x L 1 R Q X 0 1 h c 3 R l c k R h d G E v Q X V 0 b 1 J l b W 9 2 Z W R D b 2 x 1 b W 5 z M S 5 7 U m F k a W F 0 a W 9 u I F B y b 3 R l Y 3 R p b 2 4 g T G V 2 Z W w g M i A t I F R y d X N 0 I F B y a W 9 y a X R 5 L D U 0 f S Z x d W 9 0 O y w m c X V v d D t T Z W N 0 a W 9 u M S 9 U U F 9 N Y X N 0 Z X J E Y X R h L 0 F 1 d G 9 S Z W 1 v d m V k Q 2 9 s d W 1 u c z E u e 1 J Q M i w 1 N X 0 m c X V v d D s s J n F 1 b 3 Q 7 U 2 V j d G l v b j E v V F B f T W F z d G V y R G F 0 Y S 9 B d X R v U m V t b 3 Z l Z E N v b H V t b n M x L n t T Z X B z a X M g L S B U c n V z d C B Q c m l v c m l 0 e S w 1 N n 0 m c X V v d D s s J n F 1 b 3 Q 7 U 2 V j d G l v b j E v V F B f T W F z d G V y R G F 0 Y S 9 B d X R v U m V t b 3 Z l Z E N v b H V t b n M x L n t T U D E s N T d 9 J n F 1 b 3 Q 7 L C Z x d W 9 0 O 1 N l Y 3 R p b 2 4 x L 1 R Q X 0 1 h c 3 R l c k R h d G E v Q X V 0 b 1 J l b W 9 2 Z W R D b 2 x 1 b W 5 z M S 5 7 V m V u b 3 V z I F R o c m 9 t Y m 9 l b W J v b G l z b S A t I F R y d X N 0 I F B y a W 9 y a X R 5 L D U 4 f S Z x d W 9 0 O y w m c X V v d D t T Z W N 0 a W 9 u M S 9 U U F 9 N Y X N 0 Z X J E Y X R h L 0 F 1 d G 9 S Z W 1 v d m V k Q 2 9 s d W 1 u c z E u e 1 Z U R S w 1 O X 0 m c X V v d D s s J n F 1 b 3 Q 7 U 2 V j d G l v b j E v V F B f T W F z d G V y R G F 0 Y S 9 B d X R v U m V t b 3 Z l Z E N v b H V t b n M x L n t J b m N s d W R l Z C w 2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Q X 0 1 h c 3 R l c k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T W F z d G V y R G F 0 Y S 9 T a G V l d D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N Y X N 0 Z X J E Y X R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1 h c 3 R l c k R h d G E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N Y X N 0 Z X J E Y X R h L 0 V 4 c G F u Z G V k J T I w T F R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T W F z d G V y R G F 0 Y S 9 B Z G R l Z C U y M E l u Y 2 x 1 Z G V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T W F z d G V y R G F 0 Y S 9 G a W x 0 Z X J l Z C U y M E V 4 Y 2 x 1 Z G U l M j B I b 2 5 v c m F y e S U y M E N h c m V l c i U y M E J y Z W F r J T I w R X h 0 Z X J u Y W w l M j B T Z W N v b m R t Z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T W F z d G V y R G F 0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1 h c 3 R l c k R h d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N Y X N 0 Z X J E Y X R h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N Y X N 0 Z X J E Y X R h L 0 V 4 c G F u Z G V k J T I w V F B f Q 2 9 t c G V 0 Z W 5 j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T W F z d G V y R G F 0 Y S 9 B Z G R l Z C U y M E R M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1 h c 3 R l c k R h d G E v Q W R k Z W Q l M j B E T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N Y X N 0 Z X J E Y X R h L 0 F k Z G V k J T I w R l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N Y X N 0 Z X J E Y X R h L 0 F k Z G V k J T I w T U 1 M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1 h c 3 R l c k R h d G E v Q W R k Z W Q l M j B N T U w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T W F z d G V y R G F 0 Y S 9 B Z G R l Z C U y M E 5 F V 1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T W F z d G V y R G F 0 Y S 9 B Z G R l Z C U y M F B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T W F z d G V y R G F 0 Y S 9 B Z G R l Z C U y M F J Q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1 h c 3 R l c k R h d G E v Q W R k Z W Q l M j B P T U d M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1 h c 3 R l c k R h d G E v Q W R k Z W Q l M j B D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1 h c 3 R l c k R h d G E v Q W R k Z W Q l M j B G V F N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1 h c 3 R l c k R h d G E v Q W R k Z W Q l M j B G V F N V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1 h c 3 R l c k R h d G E v Q W R k Z W Q l M j B Q U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N Y X N 0 Z X J E Y X R h L 0 F k Z G V k J T I w T E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N Y X N 0 Z X J E Y X R h L 0 F k Z G V k J T I w V l R F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T W F z d G V y R G F 0 Y S 9 B Z G R l Z C U y M F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T W F z d G V y R G F 0 Y S 9 B Z G R l Z C U y M E F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T W F z d G V y R G F 0 Y S 9 B Z G R l Z C U y M E J U T U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N Y X N 0 Z X J E Y X R h L 0 F k Z G V k J T I w R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N Y X N 0 Z X J E Y X R h L 0 F k Z G V k J T I w R U 9 M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1 h c 3 R l c k R h d G E v Q W R k Z W Q l M j B S U E 1 J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T W F z d G V y R G F 0 Y S 9 B Z G R l Z C U y M F J Q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1 h c 3 R l c k R h d G E v Q W R k Z W Q l M j B T U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1 h c 3 R l c k R h d G E v Q W R k Z W Q l M j B N S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1 h c 3 R l c k R h d G E v Q W R k Z W Q l M j B N R 0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N Y X N 0 Z X J E Y X R h L 0 F k Z G V k J T I w V F B f Q 2 9 u Y 2 F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T W F z d G V y R G F 0 Y S 9 B Z G R l Z C U y M F R Q X 0 l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T W F z d G V y R G F 0 Y S 9 B Z G R l Z C U y M F R Q X 0 9 1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1 h c 3 R l c k R h d G E v Q W R k Z W Q l M j B U U F 9 D b 2 1 w b G l h b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T W F z d G V y R G F 0 Y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N Y X N 0 Z X J E Y X R h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N Y X N 0 Z X J E Y X R h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N Y X N 0 Z X J E Y X R h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T W F z d G V y R G F 0 Y S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N Y X N 0 Z X J E Y X R h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N v b X B l d G V u Y 2 l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M Y X N 0 V X B k Y X R l Z C I g V m F s d W U 9 I m Q y M D I 0 L T A 3 L T A 1 V D E 3 O j A z O j E z L j g w O T Y 2 M T J a I i A v P j x F b n R y e S B U e X B l P S J R d W V y e U l E I i B W Y W x 1 Z T 0 i c z A 3 Z D c z N j J h L T g y O D A t N D g 4 Z i 0 4 N m I 1 L W I 1 Z m Y 1 N z A 2 N G Q z Y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h l Z X Q x L 0 F 1 d G 9 S Z W 1 v d m V k Q 2 9 s d W 1 u c z E u e 0 F z c 2 l n b m 1 l b n Q g T n V t Y m V y L D B 9 J n F 1 b 3 Q 7 L C Z x d W 9 0 O 1 N l Y 3 R p b 2 4 x L 1 N o Z W V 0 M S 9 B d X R v U m V t b 3 Z l Z E N v b H V t b n M x L n t F b X B s b 3 l l Z S B O Y W 1 l L D F 9 J n F 1 b 3 Q 7 L C Z x d W 9 0 O 1 N l Y 3 R p b 2 4 x L 1 N o Z W V 0 M S 9 B d X R v U m V t b 3 Z l Z E N v b H V t b n M x L n t Q b 3 N p d G l v b i B U a X R s Z S w y f S Z x d W 9 0 O y w m c X V v d D t T Z W N 0 a W 9 u M S 9 T a G V l d D E v Q X V 0 b 1 J l b W 9 2 Z W R D b 2 x 1 b W 5 z M S 5 7 U G 9 z a X R p b 2 4 g T n V t Y m V y L D N 9 J n F 1 b 3 Q 7 L C Z x d W 9 0 O 1 N l Y 3 R p b 2 4 x L 1 N o Z W V 0 M S 9 B d X R v U m V t b 3 Z l Z E N v b H V t b n M x L n t T d G F m Z i B H c m 9 1 c C w 0 f S Z x d W 9 0 O y w m c X V v d D t T Z W N 0 a W 9 u M S 9 T a G V l d D E v Q X V 0 b 1 J l b W 9 2 Z W R D b 2 x 1 b W 5 z M S 5 7 Q X N z a W d u b W V u d C B T d G F 0 d X M s N X 0 m c X V v d D s s J n F 1 b 3 Q 7 U 2 V j d G l v b j E v U 2 h l Z X Q x L 0 F 1 d G 9 S Z W 1 v d m V k Q 2 9 s d W 1 u c z E u e 0 h p c m U g R G F 0 Z S w 2 f S Z x d W 9 0 O y w m c X V v d D t T Z W N 0 a W 9 u M S 9 T a G V l d D E v Q X V 0 b 1 J l b W 9 2 Z W R D b 2 x 1 b W 5 z M S 5 7 T 3 J n Y W 5 p c 2 F 0 a W 9 u L D d 9 J n F 1 b 3 Q 7 L C Z x d W 9 0 O 1 N l Y 3 R p b 2 4 x L 1 N o Z W V 0 M S 9 B d X R v U m V t b 3 Z l Z E N v b H V t b n M x L n t P c m c g T D I s O H 0 m c X V v d D s s J n F 1 b 3 Q 7 U 2 V j d G l v b j E v U 2 h l Z X Q x L 0 F 1 d G 9 S Z W 1 v d m V k Q 2 9 s d W 1 u c z E u e 0 9 y Z y B M M y w 5 f S Z x d W 9 0 O y w m c X V v d D t T Z W N 0 a W 9 u M S 9 T a G V l d D E v Q X V 0 b 1 J l b W 9 2 Z W R D b 2 x 1 b W 5 z M S 5 7 M j E 2 f E x P Q 0 F M f E F u d G l t a W N y b 2 J p Y W w g U 3 R l d 2 F y Z H N o a X A g L S B U c n V z d C B Q c m l v c m l 0 e S A t I D E g W W V h c n w s M T B 9 J n F 1 b 3 Q 7 L C Z x d W 9 0 O 1 N l Y 3 R p b 2 4 x L 1 N o Z W V 0 M S 9 B d X R v U m V t b 3 Z l Z E N v b H V t b n M x L n s y M T Z 8 T E 9 D Q U x 8 Q 2 9 u d G F t a W 5 h d G l v b i B J b m N p Z G V u d H M g L S B U c n V z d C B Q c m l v c m l 0 e S A t I D E g W W V h c n w s M T F 9 J n F 1 b 3 Q 7 L C Z x d W 9 0 O 1 N l Y 3 R p b 2 4 x L 1 N o Z W V 0 M S 9 B d X R v U m V t b 3 Z l Z E N v b H V t b n M x L n s y M T Z 8 T E 9 D Q U x 8 R G V t Z W 5 0 a W E g L S B M Z X Z l b C A x I C 0 g V H J 1 c 3 Q g U H J p b 3 J p d H k g L S A z I F l l Y X J z f C w x M n 0 m c X V v d D s s J n F 1 b 3 Q 7 U 2 V j d G l v b j E v U 2 h l Z X Q x L 0 F 1 d G 9 S Z W 1 v d m V k Q 2 9 s d W 1 u c z E u e z I x N n x M T 0 N B T H x E Z W 1 l b n R p Y S A t I E x l d m V s I D I g L S B U c n V z d C B Q c m l v c m l 0 e S A t I D M g W W V h c n N 8 L D E z f S Z x d W 9 0 O y w m c X V v d D t T Z W N 0 a W 9 u M S 9 T a G V l d D E v Q X V 0 b 1 J l b W 9 2 Z W R D b 2 x 1 b W 5 z M S 5 7 M j E 2 f E x P Q 0 F M f E R p c 3 B s Y X k g U 2 N y Z W V u I E V x d W l w b W V u d C A o R F N F K S A t I F R y d X N 0 I F B y a W 9 y a X R 5 I C 0 g M S B Z Z W F y f C w x N H 0 m c X V v d D s s J n F 1 b 3 Q 7 U 2 V j d G l v b j E v U 2 h l Z X Q x L 0 F 1 d G 9 S Z W 1 v d m V k Q 2 9 s d W 1 u c z E u e z I x N n x M T 0 N B T H x F b m Q g b 2 Y g T G l m Z S B D Y X J l I C 0 g V H J 1 c 3 Q g U H J p b 3 J p d H k g L S A z I F l l Y X J z f C w x N X 0 m c X V v d D s s J n F 1 b 3 Q 7 U 2 V j d G l v b j E v U 2 h l Z X Q x L 0 F 1 d G 9 S Z W 1 v d m V k Q 2 9 s d W 1 u c z E u e z I x N n x M T 0 N B T H x G Y W x s c y B Q c m V 2 Z W 5 0 a W 9 u I C 0 g V H J 1 c 3 Q g U H J p b 3 J p d H k g L S A y I F l l Y X J z f C w x N n 0 m c X V v d D s s J n F 1 b 3 Q 7 U 2 V j d G l v b j E v U 2 h l Z X Q x L 0 F 1 d G 9 S Z W 1 v d m V k Q 2 9 s d W 1 u c z E u e z I x N n x M T 0 N B T H x M Z W F y b m l u Z y B E a X N h Y m l s a X R 5 I F x 1 M D A y N i B B d X R p c 2 0 g L S B M Z X Z l b C A x I C 0 g V H J 1 c 3 Q g U H J p b 3 J p d H k g L S A z I F l l Y X J z f C w x N 3 0 m c X V v d D s s J n F 1 b 3 Q 7 U 2 V j d G l v b j E v U 2 h l Z X Q x L 0 F 1 d G 9 S Z W 1 v d m V k Q 2 9 s d W 1 u c z E u e z I x N n x M T 0 N B T H x M Z W F y b m l u Z y B E a X N h Y m l s a X R 5 I F x 1 M D A y N i B B d X R p c 2 0 g L S B M Z X Z l b C A y I C 0 g V H J 1 c 3 Q g U H J p b 3 J p d H k g L S A z I F l l Y X J z f C w x O H 0 m c X V v d D s s J n F 1 b 3 Q 7 U 2 V j d G l v b j E v U 2 h l Z X Q x L 0 F 1 d G 9 S Z W 1 v d m V k Q 2 9 s d W 1 u c z E u e z I x N n x M T 0 N B T H x N Y W p v c i B J b m N p Z G V u d C A t I F R y d X N 0 I F B y a W 9 y a X R 5 I C 0 g M S B Z Z W F y f C w x O X 0 m c X V v d D s s J n F 1 b 3 Q 7 U 2 V j d G l v b j E v U 2 h l Z X Q x L 0 F 1 d G 9 S Z W 1 v d m V k Q 2 9 s d W 1 u c z E u e z I x N n x M T 0 N B T H x N Z W R p Y 2 F s I E d h c 2 V z I F x 1 M D A y N i B E Z X Z p Y 2 V z I C 0 g V H J 1 c 3 Q g U H J p b 3 J p d H k g L S A x I F l l Y X J 8 L D I w f S Z x d W 9 0 O y w m c X V v d D t T Z W N 0 a W 9 u M S 9 T a G V l d D E v Q X V 0 b 1 J l b W 9 2 Z W R D b 2 x 1 b W 5 z M S 5 7 M j E 2 f E x P Q 0 F M f E 1 l Z G l j a W 5 l c y B N Y W 5 h Z 2 V t Z W 5 0 I C 0 g T G V 2 Z W w g M S A t I F R y d X N 0 I F B y a W 9 y a X R 5 I C 0 g M S B Z Z W F y f C w y M X 0 m c X V v d D s s J n F 1 b 3 Q 7 U 2 V j d G l v b j E v U 2 h l Z X Q x L 0 F 1 d G 9 S Z W 1 v d m V k Q 2 9 s d W 1 u c z E u e z I x N n x M T 0 N B T H x N Z W R p Y 2 l u Z X M g T W F u Y W d l b W V u d C A t I E x l d m V s I D I g L S B U c n V z d C B Q c m l v c m l 0 e S A t I D E g W W V h c n w s M j J 9 J n F 1 b 3 Q 7 L C Z x d W 9 0 O 1 N l Y 3 R p b 2 4 x L 1 N o Z W V 0 M S 9 B d X R v U m V t b 3 Z l Z E N v b H V t b n M x L n s y M T Z 8 T E 9 D Q U x 8 T m V 3 c y A y I C 0 g V H J 1 c 3 Q g U H J p b 3 J p d H k g L S A x I F l l Y X J 8 L D I z f S Z x d W 9 0 O y w m c X V v d D t T Z W N 0 a W 9 u M S 9 T a G V l d D E v Q X V 0 b 1 J l b W 9 2 Z W R D b 2 x 1 b W 5 z M S 5 7 M j E 2 f E x P Q 0 F M f F B h a W 4 g T W F u Y W d l b W V u d C A t I F R y d X N 0 I F B y a W 9 y a X R 5 I C 0 g M y B Z Z W F y c 3 w s M j R 9 J n F 1 b 3 Q 7 L C Z x d W 9 0 O 1 N l Y 3 R p b 2 4 x L 1 N o Z W V 0 M S 9 B d X R v U m V t b 3 Z l Z E N v b H V t b n M x L n s y M T Z 8 T E 9 D Q U x 8 U m F k a W F 0 a W 9 u I F B y b 3 R l Y 3 R p b 2 4 g L S B U c n V z d C B Q c m l v c m l 0 e S A t I D M g W W V h c n N 8 L D I 1 f S Z x d W 9 0 O y w m c X V v d D t T Z W N 0 a W 9 u M S 9 T a G V l d D E v Q X V 0 b 1 J l b W 9 2 Z W R D b 2 x 1 b W 5 z M S 5 7 M j E 2 f E x P Q 0 F M f F N l c H N p c y A t I F R y d X N 0 I F B y a W 9 y a X R 5 I C 0 g M S B Z Z W F y f C w y N n 0 m c X V v d D s s J n F 1 b 3 Q 7 U 2 V j d G l v b j E v U 2 h l Z X Q x L 0 F 1 d G 9 S Z W 1 v d m V k Q 2 9 s d W 1 u c z E u e z I x N n x M T 0 N B T H x U a X N z d W U g V m l h Y m l s a X R 5 I C 0 g V H J 1 c 3 Q g U H J p b 3 J p d H k g L S A z I F l l Y X J z f C w y N 3 0 m c X V v d D s s J n F 1 b 3 Q 7 U 2 V j d G l v b j E v U 2 h l Z X Q x L 0 F 1 d G 9 S Z W 1 v d m V k Q 2 9 s d W 1 u c z E u e z I x N n x M T 0 N B T H x W Z W 5 v d X M g V G h y b 2 1 i b 2 V t Y m 9 s a X N t I C 0 g V H J 1 c 3 Q g U H J p b 3 J p d H k g L S A z I F l l Y X J z f C w y O H 0 m c X V v d D t d L C Z x d W 9 0 O 0 N v b H V t b k N v d W 5 0 J n F 1 b 3 Q 7 O j I 5 L C Z x d W 9 0 O 0 t l e U N v b H V t b k 5 h b W V z J n F 1 b 3 Q 7 O l t d L C Z x d W 9 0 O 0 N v b H V t b k l k Z W 5 0 a X R p Z X M m c X V v d D s 6 W y Z x d W 9 0 O 1 N l Y 3 R p b 2 4 x L 1 N o Z W V 0 M S 9 B d X R v U m V t b 3 Z l Z E N v b H V t b n M x L n t B c 3 N p Z 2 5 t Z W 5 0 I E 5 1 b W J l c i w w f S Z x d W 9 0 O y w m c X V v d D t T Z W N 0 a W 9 u M S 9 T a G V l d D E v Q X V 0 b 1 J l b W 9 2 Z W R D b 2 x 1 b W 5 z M S 5 7 R W 1 w b G 9 5 Z W U g T m F t Z S w x f S Z x d W 9 0 O y w m c X V v d D t T Z W N 0 a W 9 u M S 9 T a G V l d D E v Q X V 0 b 1 J l b W 9 2 Z W R D b 2 x 1 b W 5 z M S 5 7 U G 9 z a X R p b 2 4 g V G l 0 b G U s M n 0 m c X V v d D s s J n F 1 b 3 Q 7 U 2 V j d G l v b j E v U 2 h l Z X Q x L 0 F 1 d G 9 S Z W 1 v d m V k Q 2 9 s d W 1 u c z E u e 1 B v c 2 l 0 a W 9 u I E 5 1 b W J l c i w z f S Z x d W 9 0 O y w m c X V v d D t T Z W N 0 a W 9 u M S 9 T a G V l d D E v Q X V 0 b 1 J l b W 9 2 Z W R D b 2 x 1 b W 5 z M S 5 7 U 3 R h Z m Y g R 3 J v d X A s N H 0 m c X V v d D s s J n F 1 b 3 Q 7 U 2 V j d G l v b j E v U 2 h l Z X Q x L 0 F 1 d G 9 S Z W 1 v d m V k Q 2 9 s d W 1 u c z E u e 0 F z c 2 l n b m 1 l b n Q g U 3 R h d H V z L D V 9 J n F 1 b 3 Q 7 L C Z x d W 9 0 O 1 N l Y 3 R p b 2 4 x L 1 N o Z W V 0 M S 9 B d X R v U m V t b 3 Z l Z E N v b H V t b n M x L n t I a X J l I E R h d G U s N n 0 m c X V v d D s s J n F 1 b 3 Q 7 U 2 V j d G l v b j E v U 2 h l Z X Q x L 0 F 1 d G 9 S Z W 1 v d m V k Q 2 9 s d W 1 u c z E u e 0 9 y Z 2 F u a X N h d G l v b i w 3 f S Z x d W 9 0 O y w m c X V v d D t T Z W N 0 a W 9 u M S 9 T a G V l d D E v Q X V 0 b 1 J l b W 9 2 Z W R D b 2 x 1 b W 5 z M S 5 7 T 3 J n I E w y L D h 9 J n F 1 b 3 Q 7 L C Z x d W 9 0 O 1 N l Y 3 R p b 2 4 x L 1 N o Z W V 0 M S 9 B d X R v U m V t b 3 Z l Z E N v b H V t b n M x L n t P c m c g T D M s O X 0 m c X V v d D s s J n F 1 b 3 Q 7 U 2 V j d G l v b j E v U 2 h l Z X Q x L 0 F 1 d G 9 S Z W 1 v d m V k Q 2 9 s d W 1 u c z E u e z I x N n x M T 0 N B T H x B b n R p b W l j c m 9 i a W F s I F N 0 Z X d h c m R z a G l w I C 0 g V H J 1 c 3 Q g U H J p b 3 J p d H k g L S A x I F l l Y X J 8 L D E w f S Z x d W 9 0 O y w m c X V v d D t T Z W N 0 a W 9 u M S 9 T a G V l d D E v Q X V 0 b 1 J l b W 9 2 Z W R D b 2 x 1 b W 5 z M S 5 7 M j E 2 f E x P Q 0 F M f E N v b n R h b W l u Y X R p b 2 4 g S W 5 j a W R l b n R z I C 0 g V H J 1 c 3 Q g U H J p b 3 J p d H k g L S A x I F l l Y X J 8 L D E x f S Z x d W 9 0 O y w m c X V v d D t T Z W N 0 a W 9 u M S 9 T a G V l d D E v Q X V 0 b 1 J l b W 9 2 Z W R D b 2 x 1 b W 5 z M S 5 7 M j E 2 f E x P Q 0 F M f E R l b W V u d G l h I C 0 g T G V 2 Z W w g M S A t I F R y d X N 0 I F B y a W 9 y a X R 5 I C 0 g M y B Z Z W F y c 3 w s M T J 9 J n F 1 b 3 Q 7 L C Z x d W 9 0 O 1 N l Y 3 R p b 2 4 x L 1 N o Z W V 0 M S 9 B d X R v U m V t b 3 Z l Z E N v b H V t b n M x L n s y M T Z 8 T E 9 D Q U x 8 R G V t Z W 5 0 a W E g L S B M Z X Z l b C A y I C 0 g V H J 1 c 3 Q g U H J p b 3 J p d H k g L S A z I F l l Y X J z f C w x M 3 0 m c X V v d D s s J n F 1 b 3 Q 7 U 2 V j d G l v b j E v U 2 h l Z X Q x L 0 F 1 d G 9 S Z W 1 v d m V k Q 2 9 s d W 1 u c z E u e z I x N n x M T 0 N B T H x E a X N w b G F 5 I F N j c m V l b i B F c X V p c G 1 l b n Q g K E R T R S k g L S B U c n V z d C B Q c m l v c m l 0 e S A t I D E g W W V h c n w s M T R 9 J n F 1 b 3 Q 7 L C Z x d W 9 0 O 1 N l Y 3 R p b 2 4 x L 1 N o Z W V 0 M S 9 B d X R v U m V t b 3 Z l Z E N v b H V t b n M x L n s y M T Z 8 T E 9 D Q U x 8 R W 5 k I G 9 m I E x p Z m U g Q 2 F y Z S A t I F R y d X N 0 I F B y a W 9 y a X R 5 I C 0 g M y B Z Z W F y c 3 w s M T V 9 J n F 1 b 3 Q 7 L C Z x d W 9 0 O 1 N l Y 3 R p b 2 4 x L 1 N o Z W V 0 M S 9 B d X R v U m V t b 3 Z l Z E N v b H V t b n M x L n s y M T Z 8 T E 9 D Q U x 8 R m F s b H M g U H J l d m V u d G l v b i A t I F R y d X N 0 I F B y a W 9 y a X R 5 I C 0 g M i B Z Z W F y c 3 w s M T Z 9 J n F 1 b 3 Q 7 L C Z x d W 9 0 O 1 N l Y 3 R p b 2 4 x L 1 N o Z W V 0 M S 9 B d X R v U m V t b 3 Z l Z E N v b H V t b n M x L n s y M T Z 8 T E 9 D Q U x 8 T G V h c m 5 p b m c g R G l z Y W J p b G l 0 e S B c d T A w M j Y g Q X V 0 a X N t I C 0 g T G V 2 Z W w g M S A t I F R y d X N 0 I F B y a W 9 y a X R 5 I C 0 g M y B Z Z W F y c 3 w s M T d 9 J n F 1 b 3 Q 7 L C Z x d W 9 0 O 1 N l Y 3 R p b 2 4 x L 1 N o Z W V 0 M S 9 B d X R v U m V t b 3 Z l Z E N v b H V t b n M x L n s y M T Z 8 T E 9 D Q U x 8 T G V h c m 5 p b m c g R G l z Y W J p b G l 0 e S B c d T A w M j Y g Q X V 0 a X N t I C 0 g T G V 2 Z W w g M i A t I F R y d X N 0 I F B y a W 9 y a X R 5 I C 0 g M y B Z Z W F y c 3 w s M T h 9 J n F 1 b 3 Q 7 L C Z x d W 9 0 O 1 N l Y 3 R p b 2 4 x L 1 N o Z W V 0 M S 9 B d X R v U m V t b 3 Z l Z E N v b H V t b n M x L n s y M T Z 8 T E 9 D Q U x 8 T W F q b 3 I g S W 5 j a W R l b n Q g L S B U c n V z d C B Q c m l v c m l 0 e S A t I D E g W W V h c n w s M T l 9 J n F 1 b 3 Q 7 L C Z x d W 9 0 O 1 N l Y 3 R p b 2 4 x L 1 N o Z W V 0 M S 9 B d X R v U m V t b 3 Z l Z E N v b H V t b n M x L n s y M T Z 8 T E 9 D Q U x 8 T W V k a W N h b C B H Y X N l c y B c d T A w M j Y g R G V 2 a W N l c y A t I F R y d X N 0 I F B y a W 9 y a X R 5 I C 0 g M S B Z Z W F y f C w y M H 0 m c X V v d D s s J n F 1 b 3 Q 7 U 2 V j d G l v b j E v U 2 h l Z X Q x L 0 F 1 d G 9 S Z W 1 v d m V k Q 2 9 s d W 1 u c z E u e z I x N n x M T 0 N B T H x N Z W R p Y 2 l u Z X M g T W F u Y W d l b W V u d C A t I E x l d m V s I D E g L S B U c n V z d C B Q c m l v c m l 0 e S A t I D E g W W V h c n w s M j F 9 J n F 1 b 3 Q 7 L C Z x d W 9 0 O 1 N l Y 3 R p b 2 4 x L 1 N o Z W V 0 M S 9 B d X R v U m V t b 3 Z l Z E N v b H V t b n M x L n s y M T Z 8 T E 9 D Q U x 8 T W V k a W N p b m V z I E 1 h b m F n Z W 1 l b n Q g L S B M Z X Z l b C A y I C 0 g V H J 1 c 3 Q g U H J p b 3 J p d H k g L S A x I F l l Y X J 8 L D I y f S Z x d W 9 0 O y w m c X V v d D t T Z W N 0 a W 9 u M S 9 T a G V l d D E v Q X V 0 b 1 J l b W 9 2 Z W R D b 2 x 1 b W 5 z M S 5 7 M j E 2 f E x P Q 0 F M f E 5 l d 3 M g M i A t I F R y d X N 0 I F B y a W 9 y a X R 5 I C 0 g M S B Z Z W F y f C w y M 3 0 m c X V v d D s s J n F 1 b 3 Q 7 U 2 V j d G l v b j E v U 2 h l Z X Q x L 0 F 1 d G 9 S Z W 1 v d m V k Q 2 9 s d W 1 u c z E u e z I x N n x M T 0 N B T H x Q Y W l u I E 1 h b m F n Z W 1 l b n Q g L S B U c n V z d C B Q c m l v c m l 0 e S A t I D M g W W V h c n N 8 L D I 0 f S Z x d W 9 0 O y w m c X V v d D t T Z W N 0 a W 9 u M S 9 T a G V l d D E v Q X V 0 b 1 J l b W 9 2 Z W R D b 2 x 1 b W 5 z M S 5 7 M j E 2 f E x P Q 0 F M f F J h Z G l h d G l v b i B Q c m 9 0 Z W N 0 a W 9 u I C 0 g V H J 1 c 3 Q g U H J p b 3 J p d H k g L S A z I F l l Y X J z f C w y N X 0 m c X V v d D s s J n F 1 b 3 Q 7 U 2 V j d G l v b j E v U 2 h l Z X Q x L 0 F 1 d G 9 S Z W 1 v d m V k Q 2 9 s d W 1 u c z E u e z I x N n x M T 0 N B T H x T Z X B z a X M g L S B U c n V z d C B Q c m l v c m l 0 e S A t I D E g W W V h c n w s M j Z 9 J n F 1 b 3 Q 7 L C Z x d W 9 0 O 1 N l Y 3 R p b 2 4 x L 1 N o Z W V 0 M S 9 B d X R v U m V t b 3 Z l Z E N v b H V t b n M x L n s y M T Z 8 T E 9 D Q U x 8 V G l z c 3 V l I F Z p Y W J p b G l 0 e S A t I F R y d X N 0 I F B y a W 9 y a X R 5 I C 0 g M y B Z Z W F y c 3 w s M j d 9 J n F 1 b 3 Q 7 L C Z x d W 9 0 O 1 N l Y 3 R p b 2 4 x L 1 N o Z W V 0 M S 9 B d X R v U m V t b 3 Z l Z E N v b H V t b n M x L n s y M T Z 8 T E 9 D Q U x 8 V m V u b 3 V z I F R o c m 9 t Y m 9 l b W J v b G l z b S A t I F R y d X N 0 I F B y a W 9 y a X R 5 I C 0 g M y B Z Z W F y c 3 w s M j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U F 9 D b 2 1 w Z X R l b m N p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Q 2 9 t c G V 0 Z W 5 j a W V z L 1 N o Z W V 0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N v b X B l d G V u Y 2 l l c y 9 Q c m 9 t b 3 R l Z C U y M E h l Y W R l c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P 5 V 0 u i L Y k C k + c j M B / r p t g A A A A A C A A A A A A A D Z g A A w A A A A B A A A A B C 1 p N 2 g l Q c K v Q 2 W M n X X W d 4 A A A A A A S A A A C g A A A A E A A A A N 2 Z u v V A m D G r k r Q 0 e u 0 G 0 b R Q A A A A O D x R X J + C 6 1 6 f F C q 9 n m D Y t V K W k W 5 q H G t 1 2 3 R p + / 9 U h v 2 f 2 L X m R J s o o 7 d Z S q y H a Z L C A K b e m / U 9 j 6 S G x l Q V A h X 2 H s b w / 2 A Q n + z 5 e V g W Q c + t T N 4 U A A A A / R v s e i e S + k J + h / K g m J U e q U A a 1 F c = < / D a t a M a s h u p > 
</file>

<file path=customXml/itemProps1.xml><?xml version="1.0" encoding="utf-8"?>
<ds:datastoreItem xmlns:ds="http://schemas.openxmlformats.org/officeDocument/2006/customXml" ds:itemID="{4E51EDE2-E90C-4611-95F2-DC9F67939CF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MT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DAVEY, Marc (UNIVERSITY HOSPITALS PLYMOUTH NHS TRUST)</dc:creator>
  <cp:lastModifiedBy>HUSSAIN, Manar (UNIVERSITY HOSPITALS PLYMOUTH NHS TRUS</cp:lastModifiedBy>
  <dcterms:created xsi:type="dcterms:W3CDTF">2024-07-04T14:54:41Z</dcterms:created>
  <dcterms:modified xsi:type="dcterms:W3CDTF">2024-07-12T15:09:02Z</dcterms:modified>
</cp:coreProperties>
</file>